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76" yWindow="132" windowWidth="15876" windowHeight="5064"/>
  </bookViews>
  <sheets>
    <sheet name="Page 1" sheetId="1" r:id="rId1"/>
    <sheet name="Page 2" sheetId="2" r:id="rId2"/>
  </sheets>
  <definedNames>
    <definedName name="_xlnm.Print_Area" localSheetId="0">'Page 1'!$A$1:$AD$74</definedName>
    <definedName name="_xlnm.Print_Area" localSheetId="1">'Page 2'!$A$1:$L$39</definedName>
  </definedNames>
  <calcPr calcId="145621"/>
</workbook>
</file>

<file path=xl/calcChain.xml><?xml version="1.0" encoding="utf-8"?>
<calcChain xmlns="http://schemas.openxmlformats.org/spreadsheetml/2006/main">
  <c r="H3" i="1" l="1"/>
  <c r="H11" i="1" s="1"/>
  <c r="O2" i="1"/>
  <c r="S3" i="1" s="1"/>
  <c r="G11" i="1" l="1"/>
  <c r="R11" i="1"/>
  <c r="I11" i="1" s="1"/>
  <c r="N3" i="1"/>
  <c r="R10" i="1" s="1"/>
  <c r="Q10" i="1" s="1"/>
  <c r="I10" i="1" l="1"/>
  <c r="G10" i="1"/>
  <c r="H10" i="1" l="1"/>
  <c r="L10" i="1"/>
  <c r="L11" i="1" s="1"/>
  <c r="O10" i="1" l="1"/>
</calcChain>
</file>

<file path=xl/sharedStrings.xml><?xml version="1.0" encoding="utf-8"?>
<sst xmlns="http://schemas.openxmlformats.org/spreadsheetml/2006/main" count="308" uniqueCount="197">
  <si>
    <t>Type d'entretien</t>
  </si>
  <si>
    <t>A</t>
  </si>
  <si>
    <t>B</t>
  </si>
  <si>
    <t>Mois</t>
  </si>
  <si>
    <t>000 kms</t>
  </si>
  <si>
    <t xml:space="preserve">M.Mme </t>
  </si>
  <si>
    <t xml:space="preserve">Modèle : </t>
  </si>
  <si>
    <t>Defender SW 2.2 TD4</t>
  </si>
  <si>
    <t>N° d'Immatriculation :</t>
  </si>
  <si>
    <t>VIN :</t>
  </si>
  <si>
    <t>Date de 1er immatriculation</t>
  </si>
  <si>
    <t>Date</t>
  </si>
  <si>
    <t>Age (en mois)</t>
  </si>
  <si>
    <t>ENTRETIEN PRINCIPAL (HABITACLE)</t>
  </si>
  <si>
    <t>1.</t>
  </si>
  <si>
    <t>Contrôler l'état et la sécurité des sièges et ceintures de sécurité</t>
  </si>
  <si>
    <t>Kilometrage compteur (kms)</t>
  </si>
  <si>
    <t>2.</t>
  </si>
  <si>
    <t>3.</t>
  </si>
  <si>
    <t>4.</t>
  </si>
  <si>
    <t>5.</t>
  </si>
  <si>
    <t>6.</t>
  </si>
  <si>
    <t>7.</t>
  </si>
  <si>
    <t>Contrôler le fonctionnement de tous les dispositifs d'éclairage, avertisseurs sonores et témoins.</t>
  </si>
  <si>
    <t>Contrôler le fonctionnement du frein à main</t>
  </si>
  <si>
    <t>Contrôler l'état de la batterie</t>
  </si>
  <si>
    <t>Remplacer les piles de l'émetteur d'alarme</t>
  </si>
  <si>
    <t xml:space="preserve">Prochain entretien à effectuer dans </t>
  </si>
  <si>
    <t>mois</t>
  </si>
  <si>
    <t>ou</t>
  </si>
  <si>
    <t>Choix 1</t>
  </si>
  <si>
    <t>Choix 2</t>
  </si>
  <si>
    <t>Choix entretien à effectuer :</t>
  </si>
  <si>
    <t>soit avant le</t>
  </si>
  <si>
    <t>Dans X (mois)</t>
  </si>
  <si>
    <t>Estimation kilometrage mensuel</t>
  </si>
  <si>
    <t>ENTRETIEN PRINCIPAL (EXTERIEUR DU VEHICULE)</t>
  </si>
  <si>
    <t>Contrôler l'alignement des phares et des phares d'appoint</t>
  </si>
  <si>
    <t>Retirer les roues</t>
  </si>
  <si>
    <t>Contrôler l'ususre des plaquettes de frein, l'absence de fuites dans les étriers et l'état des disques</t>
  </si>
  <si>
    <t>Inspecter le faisceau de câblages électrique des capteurs de vitesse de roues pour déceler d'éventuelles détériorations</t>
  </si>
  <si>
    <t>Remplacer le filtre à carburant</t>
  </si>
  <si>
    <t>Vidanger le filtre à carburant</t>
  </si>
  <si>
    <t>Remonter les roue dans leur position d'origine (utiliser de l'antigrippant sur le centreur)</t>
  </si>
  <si>
    <t>Rechercher visuellement toute obstruction extérieure du radiateur / refroidisseur intermédiaire et toute détérioration des pales du ventilateur</t>
  </si>
  <si>
    <t>Vérifier le fonctionnement et lubrifier les serrures de portes, les charnières, les tirants de retenue, le loquet et la trappe de carburant</t>
  </si>
  <si>
    <t>8.</t>
  </si>
  <si>
    <t>9.</t>
  </si>
  <si>
    <t>10.</t>
  </si>
  <si>
    <t>11</t>
  </si>
  <si>
    <t>12</t>
  </si>
  <si>
    <t>13</t>
  </si>
  <si>
    <t>14</t>
  </si>
  <si>
    <t>15</t>
  </si>
  <si>
    <t>16</t>
  </si>
  <si>
    <t>17</t>
  </si>
  <si>
    <t>18</t>
  </si>
  <si>
    <t>19</t>
  </si>
  <si>
    <t>ENTRETIEN PRINCIPAL (COMPARTIMENT MOTEUR)</t>
  </si>
  <si>
    <t>Changer le liquide de frein - voir également les recommendations</t>
  </si>
  <si>
    <t>Remplacer l'élément du filtre à air</t>
  </si>
  <si>
    <t>Changer le liquide de refroidissement (à 200 000kms)</t>
  </si>
  <si>
    <t>remplacer la courroie d'entraînement auxiliaire (à 200 000kms)</t>
  </si>
  <si>
    <t>Contrôler les niveaux de liquides de frein, de direction assistée (PAS) et d'embrayge et des réservoirs de lave-glaces ; faire l'appoint, si nécessaire</t>
  </si>
  <si>
    <t>Contrôler/Ajuster le boîter de direction (à 60000kms et 120000kms)</t>
  </si>
  <si>
    <t>200 000kms</t>
  </si>
  <si>
    <t>60 000kms</t>
  </si>
  <si>
    <t>120 000kms</t>
  </si>
  <si>
    <t>20.</t>
  </si>
  <si>
    <t>21.</t>
  </si>
  <si>
    <t>22.</t>
  </si>
  <si>
    <t>23.</t>
  </si>
  <si>
    <t>24.</t>
  </si>
  <si>
    <t>25.</t>
  </si>
  <si>
    <t>26.</t>
  </si>
  <si>
    <t>27.</t>
  </si>
  <si>
    <t>ENTRETIEN PRINCIPAL (SOUS LE VEHICULE)</t>
  </si>
  <si>
    <t>Changer le filtre et l'huile moteur</t>
  </si>
  <si>
    <t>28.</t>
  </si>
  <si>
    <t>Remplacer l'huile de la boîte de vitesse manuelle</t>
  </si>
  <si>
    <t>200 000 kms</t>
  </si>
  <si>
    <t>80 000 kms</t>
  </si>
  <si>
    <t>Remplacer l'huile de la boîte de transfert</t>
  </si>
  <si>
    <t>Contrôler le niveau d'huile des essieux avant et arrière et faire l'appoint</t>
  </si>
  <si>
    <t>Remplacer le niveau d'huile des essieux avant et arrière et faire l'appoint</t>
  </si>
  <si>
    <t>Rechercher toute fuite de liquide moteur, de la boîte de vitesse, de la boîte de transfert et des essieux</t>
  </si>
  <si>
    <t>Contrôler la sécurité du système d'échappement et vérifier qu'il ne fuit pas et n'est pas endommagé.</t>
  </si>
  <si>
    <t>Controler les fixations des rotules de direction et l'état des rotules et des protections contre la poussière</t>
  </si>
  <si>
    <t>Contrôler toute trace de fuite et de détérioration des amortisseurs</t>
  </si>
  <si>
    <t>Contrôler/serrer les fixations des biellettes de suspension des essieurx avant et arrière et vérifier l'état des supports de fixation en caoutchouc</t>
  </si>
  <si>
    <t>Contrôler le serrage du support de remorquages</t>
  </si>
  <si>
    <t>Contrôler le serrage des supports de fixation en caoutchouc du moteur et de la transmission</t>
  </si>
  <si>
    <t>Si un ou plusieurs témoins sont allumés, interroger le système à l'aide de l'IDS.SDD et faire un rapport*</t>
  </si>
  <si>
    <t>Effectuer un essai sur route (voir avertissement au verso)</t>
  </si>
  <si>
    <t>Mettre à jour le carnet d'entretien</t>
  </si>
  <si>
    <t>Vérifier qu'il ne reste pas d'action de service ou de rappels à réaliser</t>
  </si>
  <si>
    <t>Signaler tout aspect inhabituel de l'état du véhicules et toute opération supplémentaire nécessaires</t>
  </si>
  <si>
    <t>29.</t>
  </si>
  <si>
    <t>30.</t>
  </si>
  <si>
    <t>31.</t>
  </si>
  <si>
    <t>32</t>
  </si>
  <si>
    <t>33.</t>
  </si>
  <si>
    <t>34.</t>
  </si>
  <si>
    <t>35.</t>
  </si>
  <si>
    <t>36.</t>
  </si>
  <si>
    <t>37.</t>
  </si>
  <si>
    <t>38.</t>
  </si>
  <si>
    <t>39.</t>
  </si>
  <si>
    <t>40.</t>
  </si>
  <si>
    <t>41.</t>
  </si>
  <si>
    <t>42.</t>
  </si>
  <si>
    <t>43.</t>
  </si>
  <si>
    <t>44.</t>
  </si>
  <si>
    <t>45.</t>
  </si>
  <si>
    <t>46.</t>
  </si>
  <si>
    <t>47.</t>
  </si>
  <si>
    <t>48.</t>
  </si>
  <si>
    <t>49.</t>
  </si>
  <si>
    <t>Contrôler le niveau d'huile de la boîte de transfert et faire l'appoint</t>
  </si>
  <si>
    <r>
      <t>Contrôler la présence de jeu dans les joints homocinétiques/coulissants de l'arbre de transmission et</t>
    </r>
    <r>
      <rPr>
        <sz val="11"/>
        <color rgb="FFFF0000"/>
        <rFont val="Calibri"/>
        <family val="2"/>
        <scheme val="minor"/>
      </rPr>
      <t xml:space="preserve"> lubrifier les joints coulissants</t>
    </r>
  </si>
  <si>
    <t>Contrôler et serrer les fixations du boîtier de direction et des suspensions des essieux avant et arrière</t>
  </si>
  <si>
    <t>Kilometrage à faire</t>
  </si>
  <si>
    <t xml:space="preserve">
Nom : . . . . . . . . . . . . . . . . . . . . . Signature : .. . . . . . . . . . . . . . . . . . . . . . . . . . .Date : . . . . . . . . . . . .</t>
  </si>
  <si>
    <t xml:space="preserve">Les pièces soumises à l'entretien qui sont répertoriées ci-dessus correspondent aux pièces recommandées pour
des véhicules utilisés dans des conditions de conduite, de route et de climat normales. Des contrôles plus
fréquents peuvent s'avérer nécessaires si le véhicule est soumis à des arrêts/démarrages répétés et à des
températures extrêmes, s'il est utilisé dans des environnements poussiéreux ou en mode tout-terrain ou s'il tracte
fréquemment une remorque.
Exécution du contrôle d'entretien, exécution du contrôle de l'esthétique et de la corrosion et inscription de l'intervention
</t>
  </si>
  <si>
    <t>Exigences d'entretien pour une utilisation dans des conditions difficiles.</t>
  </si>
  <si>
    <t>IMPORTANT - VIDANGE D'HUILE DES MOTEURS DIESEL</t>
  </si>
  <si>
    <t>Si le véhicule roule au carburant à forte teneur en soufre (supérieure à 0,7 %), la vidange doit être faite au moins tous les 5 000 km.</t>
  </si>
  <si>
    <t>Si le véhicule fonctionne avec du carburant à teneur moyenne en soufre (entre 0,3 et 0,7 %), l'intervalle entre les vidanges ne doit pas dépasser 10 000 km.</t>
  </si>
  <si>
    <t>RECOMMANDATIONS :</t>
  </si>
  <si>
    <t>Tous les 80 000 km ou tous les quatre ans, la première échéance prévalant, remplacer tous les joints de liquide hydraulique de freinage, les flexibles de frein et le filtre du servofrein.</t>
  </si>
  <si>
    <t>Inspecter toutes les surfaces de travail du maître-cylindre et des cylindres des étriers et les remplacer le cas échéant.</t>
  </si>
  <si>
    <t>Pour les véhicules utilisés régulièrement dans des conditions extrêmes/tout-terrain – contrôler toute trace d'usure par abrasion des capteurs de vitesse de roues, des plaquettes et des disques de frein tous les 1 500 km.</t>
  </si>
  <si>
    <t>Lorsque le véhicule est utilisé dans des environnements poussiéreux/boueux, le filtre à air doit être souvent contrôlé.</t>
  </si>
  <si>
    <t>Lorsque le véhicule est utilisé dans des régions où la qualité du carburant est moindre, un nettoyage plus fréquent du filtre à carburant peut être nécessaire.</t>
  </si>
  <si>
    <t>Pour plus d'informations sur les interventions qui figurent sur cette fiche de contrôle d'entretien, voir le manuel d'atelier.</t>
  </si>
  <si>
    <t>GLOSSAIRE :</t>
  </si>
  <si>
    <t>L’entretien principal "A" est effectué tous les 12 mois/20 000 km, 36 mois/60 000 km, 60 mois/100 000 km, 84 mois/140 000 km, etc.</t>
  </si>
  <si>
    <t>REMARQUE : l'entretien nécessaire doit avoir lieu au moment prévu ou lorsque le kilométrage indiqué est atteint, la première échéance prévalant.</t>
  </si>
  <si>
    <t>Commentaires/Réparations</t>
  </si>
  <si>
    <t>U</t>
  </si>
  <si>
    <t>-</t>
  </si>
  <si>
    <t>V</t>
  </si>
  <si>
    <t>W</t>
  </si>
  <si>
    <t>X</t>
  </si>
  <si>
    <t>Z</t>
  </si>
  <si>
    <t>Y</t>
  </si>
  <si>
    <t xml:space="preserve">Huile moteur </t>
  </si>
  <si>
    <t>R</t>
  </si>
  <si>
    <t xml:space="preserve">Toutes les 400 heures d’utilisation </t>
  </si>
  <si>
    <t xml:space="preserve"> U = Conduite au ralenti ou à une vitesse inférieure à 16 km/h (10 mi/h) pendant de longues périodes – plus de la moitié de l’usage quotidien</t>
  </si>
  <si>
    <t xml:space="preserve"> Huile moteur </t>
  </si>
  <si>
    <t>Tous les 10 000 km ou 6 mois</t>
  </si>
  <si>
    <t xml:space="preserve"> V = Conduite répétée sur courtes distances (par ex. jusqu’à 8 km (5 mi), arrêts/démarrages fréquents)</t>
  </si>
  <si>
    <t xml:space="preserve">Filtre à air </t>
  </si>
  <si>
    <t>S</t>
  </si>
  <si>
    <t xml:space="preserve">Tous les 5 000 km ou 3 mois </t>
  </si>
  <si>
    <t>Filtre à carburant</t>
  </si>
  <si>
    <t xml:space="preserve">Conditions d'utilisation </t>
  </si>
  <si>
    <t xml:space="preserve"> Intervalle Code des conditions d'utilisation</t>
  </si>
  <si>
    <t>Tâche</t>
  </si>
  <si>
    <t>Flexibles de refroidissement et connecteurs</t>
  </si>
  <si>
    <t>I</t>
  </si>
  <si>
    <t xml:space="preserve">Tous les 10 000 km ou 6 mois </t>
  </si>
  <si>
    <t xml:space="preserve">Courroie d'entraînement auxiliaire </t>
  </si>
  <si>
    <t xml:space="preserve">Graisse de roulement de roue </t>
  </si>
  <si>
    <t>Tous les 40 000 km ou 24 mois</t>
  </si>
  <si>
    <t xml:space="preserve">Huile de transmission </t>
  </si>
  <si>
    <t xml:space="preserve">Tous les 20 000 km ou 12 mois </t>
  </si>
  <si>
    <t>Codes des interventions</t>
  </si>
  <si>
    <t>Freins arrière et avant</t>
  </si>
  <si>
    <t>Tous les 5 000 km ou 3 mois</t>
  </si>
  <si>
    <t>I = Inspecter</t>
  </si>
  <si>
    <t>Composants de suspension et direction</t>
  </si>
  <si>
    <t>R = Remplacer</t>
  </si>
  <si>
    <t>Points de graissage sur l'arbre de transmission</t>
  </si>
  <si>
    <t>S = Entretien</t>
  </si>
  <si>
    <t>W = Conduite dans des environnements poussiéreux/sableux</t>
  </si>
  <si>
    <t>Y =  Conduite sur des terrains irréguliers, boueux ou pataugeux</t>
  </si>
  <si>
    <t>Z = Tractage d'une remorque ou conditions de montagne</t>
  </si>
  <si>
    <t>X = Longues périodes de conduite sous de fortes chaleurs de plus de 35°C</t>
  </si>
  <si>
    <r>
      <rPr>
        <b/>
        <sz val="11"/>
        <color theme="1"/>
        <rFont val="Calibri"/>
        <family val="2"/>
        <scheme val="minor"/>
      </rPr>
      <t>AVERTISSEMENT :</t>
    </r>
    <r>
      <rPr>
        <sz val="11"/>
        <color theme="1"/>
        <rFont val="Calibri"/>
        <family val="2"/>
        <scheme val="minor"/>
      </rPr>
      <t xml:space="preserve"> l'essai sur banc à rouleaux à deux roues ne doit pas être effectué. Pour les essais sur banc à rouleaux à quatre roues, suivre les indications du Manuel d'atelier.</t>
    </r>
  </si>
  <si>
    <r>
      <rPr>
        <b/>
        <sz val="11"/>
        <color theme="1"/>
        <rFont val="Calibri"/>
        <family val="2"/>
        <scheme val="minor"/>
      </rPr>
      <t>ENTRETIEN PRINCIPAL =</t>
    </r>
    <r>
      <rPr>
        <sz val="11"/>
        <color theme="1"/>
        <rFont val="Calibri"/>
        <family val="2"/>
        <scheme val="minor"/>
      </rPr>
      <t xml:space="preserve"> L'entretien principal concerne tous les véhicules. Il est effectué tous les 12 mois ou tous les 20 000 km, la première échéance prévalant.</t>
    </r>
  </si>
  <si>
    <t>L’entretien principal "B" est effectué tous les 24 mois/40 000 km, 48 mois/80 000 km, 72 mois/120 000 km, 96 mois/160 000 km, etc. Chaque entretien principal ne s'applique pas à toutes les pièces ; celles-ci sont identifiées par une mention inscrite dans leur case respective, par ex. 60k (cela signifie que la pièce n'est contrôlée que tous les 60 000 km).</t>
  </si>
  <si>
    <t xml:space="preserve">Pièce soumise à l'entretien </t>
  </si>
  <si>
    <t>Controler la pression de gonflage des pneux, leur état général et la profondeur des dessins</t>
  </si>
  <si>
    <t>Inspection annuelle de la corrosion/carrosserie</t>
  </si>
  <si>
    <t>Contrôler le fonctionnement des essuie-glaces et des lave-glaces avant et arrière et l'état des balais d'essuie-glaces</t>
  </si>
  <si>
    <r>
      <t xml:space="preserve">Contrôlerle niveau de l'électrolyte de la batterie et faire l'appoint si nécessaire - </t>
    </r>
    <r>
      <rPr>
        <i/>
        <sz val="11"/>
        <color theme="1"/>
        <rFont val="Calibri"/>
        <family val="2"/>
        <scheme val="minor"/>
      </rPr>
      <t>batterie à faible entretien</t>
    </r>
  </si>
  <si>
    <t>Rechercher toute détérioration du capteur de pression de l'air ambiant.</t>
  </si>
  <si>
    <t xml:space="preserve">Rechercher les fuites éventuelles du circuit de refroidissement, du refroisseur intermediaire et du circuit de chauffage, puis vérifier le serrage </t>
  </si>
  <si>
    <t>ainsi que l'état des durites et des tuyaux. Faire l'appoint si nécessaire</t>
  </si>
  <si>
    <t>Contrôler l'état de la courroie d'entraînement auxiliaire</t>
  </si>
  <si>
    <t>à faire</t>
  </si>
  <si>
    <t>à ne pas faire</t>
  </si>
  <si>
    <t>Vérifier que le flexible du servofrein ainsi que les tuyaux et raccords du système de freinage, du circuit d'alimentation en carburant et de l'embrayage, ainsi que les faisceaux de cabmâge électriques, ne présentent pas d'usure par frottement, de fuites ou de traces de corrosion</t>
  </si>
  <si>
    <t>Contrôler l'absence de fuite des circuits de direction assistée et de suspension ainsi que d'usure par frottement et de corrosion des tuyaux et raccords hydrauliques</t>
  </si>
  <si>
    <t>Le plus tôt serait dans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</si>
</sst>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3">
    <xf numFmtId="0" fontId="0" fillId="0" borderId="0" xfId="0"/>
    <xf numFmtId="0" fontId="0" fillId="0" borderId="1" xfId="0" applyBorder="1"/>
    <xf numFmtId="0" fontId="0" fillId="0" borderId="1" xfId="0" applyBorder="1" applyAlignment="1">
      <alignment horizontal="center" vertical="center"/>
    </xf>
    <xf numFmtId="0" fontId="0" fillId="0" borderId="0" xfId="0" applyBorder="1"/>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wrapText="1"/>
    </xf>
    <xf numFmtId="0" fontId="0" fillId="0" borderId="1" xfId="0" applyFill="1" applyBorder="1" applyAlignment="1">
      <alignment horizontal="center" vertical="center"/>
    </xf>
    <xf numFmtId="1" fontId="2" fillId="0" borderId="1" xfId="0" applyNumberFormat="1" applyFont="1" applyBorder="1" applyAlignment="1">
      <alignment horizontal="center"/>
    </xf>
    <xf numFmtId="1" fontId="0" fillId="0" borderId="1" xfId="0" applyNumberFormat="1" applyBorder="1" applyAlignment="1">
      <alignment horizontal="center"/>
    </xf>
    <xf numFmtId="0" fontId="2" fillId="0" borderId="1" xfId="0" applyFont="1" applyBorder="1" applyAlignment="1">
      <alignment horizontal="center"/>
    </xf>
    <xf numFmtId="0" fontId="4" fillId="0" borderId="1" xfId="0" applyFont="1" applyFill="1" applyBorder="1" applyAlignment="1">
      <alignment vertical="center"/>
    </xf>
    <xf numFmtId="1" fontId="2" fillId="4" borderId="1" xfId="0" applyNumberFormat="1" applyFont="1" applyFill="1" applyBorder="1" applyAlignment="1">
      <alignment horizontal="center"/>
    </xf>
    <xf numFmtId="1" fontId="0" fillId="0" borderId="1" xfId="0" applyNumberFormat="1" applyBorder="1"/>
    <xf numFmtId="14" fontId="0" fillId="4" borderId="1" xfId="0" applyNumberFormat="1" applyFill="1" applyBorder="1" applyAlignment="1">
      <alignment horizontal="left" vertical="center"/>
    </xf>
    <xf numFmtId="0" fontId="0" fillId="0" borderId="1" xfId="0" quotePrefix="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quotePrefix="1" applyFont="1" applyBorder="1" applyAlignment="1">
      <alignment horizontal="center" vertical="center"/>
    </xf>
    <xf numFmtId="0" fontId="0" fillId="0" borderId="1" xfId="0" applyBorder="1" applyAlignment="1">
      <alignment horizontal="center"/>
    </xf>
    <xf numFmtId="0" fontId="0" fillId="4" borderId="1" xfId="0" applyFill="1" applyBorder="1" applyAlignment="1">
      <alignment horizontal="left" vertical="center"/>
    </xf>
    <xf numFmtId="0" fontId="0" fillId="4" borderId="1" xfId="0" applyFill="1" applyBorder="1" applyAlignment="1">
      <alignment horizontal="center" vertical="center"/>
    </xf>
    <xf numFmtId="0" fontId="0" fillId="4" borderId="1" xfId="0" applyFill="1" applyBorder="1" applyAlignment="1">
      <alignment horizontal="left"/>
    </xf>
    <xf numFmtId="0" fontId="2" fillId="4" borderId="1" xfId="0" applyFont="1" applyFill="1" applyBorder="1" applyAlignment="1">
      <alignment horizontal="center" vertical="center"/>
    </xf>
    <xf numFmtId="0" fontId="0" fillId="4" borderId="1" xfId="0" applyFill="1" applyBorder="1" applyAlignment="1">
      <alignment horizontal="left" wrapText="1"/>
    </xf>
    <xf numFmtId="0" fontId="0" fillId="4" borderId="1" xfId="0" applyFill="1" applyBorder="1" applyAlignment="1">
      <alignmen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1" xfId="0" applyBorder="1" applyAlignment="1">
      <alignment horizontal="left" wrapText="1"/>
    </xf>
    <xf numFmtId="0" fontId="0" fillId="0" borderId="1" xfId="0" applyBorder="1" applyAlignment="1">
      <alignment horizontal="center"/>
    </xf>
    <xf numFmtId="0" fontId="0" fillId="5" borderId="1" xfId="0" applyFill="1" applyBorder="1"/>
    <xf numFmtId="0" fontId="0" fillId="0" borderId="0" xfId="0" applyBorder="1" applyAlignment="1">
      <alignment horizontal="left" wrapText="1"/>
    </xf>
    <xf numFmtId="0" fontId="0" fillId="4" borderId="4" xfId="0" applyFill="1" applyBorder="1"/>
    <xf numFmtId="1" fontId="0" fillId="0" borderId="1" xfId="0" applyNumberFormat="1" applyBorder="1" applyAlignment="1">
      <alignment horizontal="center"/>
    </xf>
    <xf numFmtId="0" fontId="4" fillId="0" borderId="15" xfId="0" applyFont="1" applyBorder="1"/>
    <xf numFmtId="0" fontId="4" fillId="0" borderId="16" xfId="0" applyFont="1" applyBorder="1"/>
    <xf numFmtId="0" fontId="0" fillId="0" borderId="16" xfId="0" applyBorder="1"/>
    <xf numFmtId="0" fontId="2" fillId="0" borderId="16" xfId="0" applyFont="1" applyBorder="1"/>
    <xf numFmtId="0" fontId="0" fillId="0" borderId="6" xfId="0" applyBorder="1" applyAlignment="1">
      <alignment horizontal="left" wrapText="1"/>
    </xf>
    <xf numFmtId="0" fontId="0" fillId="0" borderId="17" xfId="0" applyBorder="1"/>
    <xf numFmtId="0" fontId="4" fillId="0" borderId="18" xfId="0" applyFont="1" applyBorder="1"/>
    <xf numFmtId="0" fontId="4" fillId="0" borderId="0" xfId="0" applyFont="1" applyBorder="1"/>
    <xf numFmtId="14" fontId="2" fillId="0" borderId="0" xfId="0" applyNumberFormat="1" applyFont="1" applyBorder="1"/>
    <xf numFmtId="0" fontId="2" fillId="0" borderId="0" xfId="0" applyFont="1" applyBorder="1"/>
    <xf numFmtId="1" fontId="2" fillId="0" borderId="0" xfId="0" applyNumberFormat="1" applyFont="1" applyBorder="1" applyAlignment="1">
      <alignment horizontal="center"/>
    </xf>
    <xf numFmtId="0" fontId="0" fillId="0" borderId="19" xfId="0" applyBorder="1"/>
    <xf numFmtId="0" fontId="0" fillId="0" borderId="18" xfId="0" applyBorder="1"/>
    <xf numFmtId="1" fontId="3" fillId="0" borderId="0" xfId="0" applyNumberFormat="1" applyFont="1" applyBorder="1"/>
    <xf numFmtId="164" fontId="3" fillId="0" borderId="0" xfId="0" applyNumberFormat="1" applyFont="1" applyBorder="1"/>
    <xf numFmtId="0" fontId="0" fillId="0" borderId="18" xfId="0" applyBorder="1" applyAlignment="1">
      <alignment horizontal="right"/>
    </xf>
    <xf numFmtId="0" fontId="0" fillId="0" borderId="0" xfId="0" applyBorder="1" applyAlignment="1">
      <alignment horizontal="right"/>
    </xf>
    <xf numFmtId="0" fontId="0" fillId="0" borderId="18" xfId="0" applyBorder="1" applyAlignment="1">
      <alignment horizontal="right"/>
    </xf>
    <xf numFmtId="0" fontId="0" fillId="0" borderId="0" xfId="0" applyBorder="1" applyAlignment="1">
      <alignment horizontal="right"/>
    </xf>
    <xf numFmtId="0" fontId="0" fillId="0" borderId="18" xfId="0" applyBorder="1" applyAlignment="1">
      <alignment horizontal="center"/>
    </xf>
    <xf numFmtId="0" fontId="0" fillId="0" borderId="0" xfId="0" applyBorder="1" applyAlignment="1">
      <alignment horizontal="center"/>
    </xf>
    <xf numFmtId="0" fontId="4" fillId="0" borderId="18" xfId="0" applyFont="1" applyBorder="1" applyAlignment="1">
      <alignment horizontal="center" wrapText="1"/>
    </xf>
    <xf numFmtId="0" fontId="4" fillId="0" borderId="0" xfId="0" applyFont="1" applyBorder="1" applyAlignment="1">
      <alignment horizontal="center" wrapText="1"/>
    </xf>
    <xf numFmtId="0" fontId="4" fillId="0" borderId="0" xfId="0" applyFont="1" applyBorder="1" applyAlignment="1"/>
    <xf numFmtId="0" fontId="3" fillId="0" borderId="0" xfId="0" applyFont="1" applyBorder="1"/>
    <xf numFmtId="0" fontId="2" fillId="2" borderId="18" xfId="0" applyFont="1" applyFill="1" applyBorder="1"/>
    <xf numFmtId="0" fontId="2" fillId="2" borderId="0" xfId="0" applyFont="1" applyFill="1" applyBorder="1"/>
    <xf numFmtId="0" fontId="2" fillId="2" borderId="0" xfId="0" applyFont="1" applyFill="1" applyBorder="1" applyAlignment="1">
      <alignment horizontal="center" vertical="center"/>
    </xf>
    <xf numFmtId="0" fontId="2" fillId="2" borderId="19" xfId="0" applyFont="1" applyFill="1" applyBorder="1"/>
    <xf numFmtId="0" fontId="2" fillId="3" borderId="18" xfId="0" applyFont="1" applyFill="1" applyBorder="1"/>
    <xf numFmtId="0" fontId="2" fillId="3" borderId="0" xfId="0" applyFont="1" applyFill="1" applyBorder="1"/>
    <xf numFmtId="0" fontId="2" fillId="3" borderId="0" xfId="0" applyFont="1" applyFill="1" applyBorder="1" applyAlignment="1">
      <alignment horizontal="center" vertical="center"/>
    </xf>
    <xf numFmtId="0" fontId="0" fillId="3" borderId="0" xfId="0" applyFill="1" applyBorder="1"/>
    <xf numFmtId="0" fontId="0" fillId="0" borderId="18" xfId="0" quotePrefix="1" applyBorder="1" applyAlignment="1">
      <alignment horizontal="right"/>
    </xf>
    <xf numFmtId="0" fontId="0" fillId="0" borderId="0" xfId="0" quotePrefix="1" applyBorder="1" applyAlignment="1">
      <alignment horizontal="left"/>
    </xf>
    <xf numFmtId="0" fontId="0" fillId="0" borderId="0" xfId="0" quotePrefix="1" applyBorder="1" applyAlignment="1">
      <alignment horizontal="right"/>
    </xf>
    <xf numFmtId="0" fontId="1" fillId="0" borderId="0" xfId="0" applyFont="1" applyBorder="1" applyAlignment="1">
      <alignment horizontal="left"/>
    </xf>
    <xf numFmtId="0" fontId="1" fillId="0" borderId="19" xfId="0" applyFont="1" applyBorder="1" applyAlignment="1">
      <alignment horizontal="left"/>
    </xf>
    <xf numFmtId="0" fontId="0" fillId="0" borderId="0" xfId="0" quotePrefix="1" applyBorder="1"/>
    <xf numFmtId="0" fontId="0" fillId="0" borderId="0" xfId="0" applyBorder="1" applyAlignment="1">
      <alignment horizontal="left"/>
    </xf>
    <xf numFmtId="0" fontId="0" fillId="0" borderId="19" xfId="0" applyBorder="1" applyAlignment="1">
      <alignment horizontal="left"/>
    </xf>
    <xf numFmtId="0" fontId="0" fillId="0" borderId="19" xfId="0" applyBorder="1" applyAlignment="1">
      <alignment horizontal="left" wrapText="1"/>
    </xf>
    <xf numFmtId="0" fontId="1" fillId="0" borderId="0" xfId="0" applyFont="1" applyBorder="1"/>
    <xf numFmtId="0" fontId="0" fillId="0" borderId="0" xfId="0" applyBorder="1" applyAlignment="1">
      <alignment horizontal="left" vertical="top" wrapText="1"/>
    </xf>
    <xf numFmtId="0" fontId="0" fillId="0" borderId="19" xfId="0" applyBorder="1" applyAlignment="1">
      <alignment horizontal="left" vertical="top" wrapText="1"/>
    </xf>
    <xf numFmtId="0" fontId="0" fillId="0" borderId="20" xfId="0" applyBorder="1"/>
    <xf numFmtId="0" fontId="0" fillId="0" borderId="21" xfId="0" applyBorder="1"/>
    <xf numFmtId="0" fontId="0" fillId="0" borderId="22" xfId="0" applyBorder="1"/>
    <xf numFmtId="0" fontId="0" fillId="0" borderId="15" xfId="0" applyBorder="1"/>
    <xf numFmtId="0" fontId="2" fillId="0" borderId="0" xfId="0" applyFont="1" applyBorder="1" applyAlignment="1">
      <alignment horizontal="left"/>
    </xf>
    <xf numFmtId="0" fontId="2" fillId="0" borderId="19" xfId="0" applyFont="1" applyBorder="1"/>
    <xf numFmtId="0" fontId="0" fillId="0" borderId="19" xfId="0" applyBorder="1" applyAlignment="1">
      <alignment vertical="center" wrapText="1"/>
    </xf>
    <xf numFmtId="0" fontId="0" fillId="0" borderId="19" xfId="0" applyBorder="1" applyAlignment="1">
      <alignment vertical="center"/>
    </xf>
    <xf numFmtId="0" fontId="2" fillId="0" borderId="19" xfId="0" applyFont="1" applyBorder="1" applyAlignment="1">
      <alignment vertical="center"/>
    </xf>
    <xf numFmtId="14" fontId="2" fillId="0" borderId="23" xfId="0" applyNumberFormat="1" applyFont="1" applyBorder="1" applyAlignment="1">
      <alignment horizontal="center"/>
    </xf>
    <xf numFmtId="14" fontId="2" fillId="0" borderId="24" xfId="0" applyNumberFormat="1" applyFont="1" applyBorder="1" applyAlignment="1">
      <alignment horizontal="center"/>
    </xf>
    <xf numFmtId="0" fontId="2" fillId="0" borderId="14" xfId="0" applyFont="1" applyBorder="1" applyAlignment="1">
      <alignment horizontal="center"/>
    </xf>
  </cellXfs>
  <cellStyles count="1">
    <cellStyle name="Normal" xfId="0" builtinId="0"/>
  </cellStyles>
  <dxfs count="142">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rgb="FFFFFF00"/>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530467</xdr:colOff>
      <xdr:row>0</xdr:row>
      <xdr:rowOff>54644</xdr:rowOff>
    </xdr:from>
    <xdr:to>
      <xdr:col>29</xdr:col>
      <xdr:colOff>692619</xdr:colOff>
      <xdr:row>9</xdr:row>
      <xdr:rowOff>138897</xdr:rowOff>
    </xdr:to>
    <xdr:pic>
      <xdr:nvPicPr>
        <xdr:cNvPr id="2" name="Image 1"/>
        <xdr:cNvPicPr>
          <a:picLocks noChangeAspect="1"/>
        </xdr:cNvPicPr>
      </xdr:nvPicPr>
      <xdr:blipFill>
        <a:blip xmlns:r="http://schemas.openxmlformats.org/officeDocument/2006/relationships" r:embed="rId1"/>
        <a:stretch>
          <a:fillRect/>
        </a:stretch>
      </xdr:blipFill>
      <xdr:spPr>
        <a:xfrm>
          <a:off x="17696249" y="54644"/>
          <a:ext cx="2531279" cy="156668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4"/>
  <sheetViews>
    <sheetView showGridLines="0" tabSelected="1" zoomScale="55" zoomScaleNormal="55" workbookViewId="0">
      <selection activeCell="L2" sqref="L2"/>
    </sheetView>
  </sheetViews>
  <sheetFormatPr baseColWidth="10" defaultRowHeight="14.4" x14ac:dyDescent="0.3"/>
  <cols>
    <col min="1" max="1" width="8.21875" customWidth="1"/>
    <col min="2" max="2" width="2.77734375" customWidth="1"/>
    <col min="3" max="3" width="13.33203125" customWidth="1"/>
    <col min="4" max="4" width="3.21875" customWidth="1"/>
    <col min="5" max="5" width="12.44140625" customWidth="1"/>
    <col min="6" max="6" width="3.33203125" customWidth="1"/>
    <col min="11" max="11" width="15.5546875" customWidth="1"/>
    <col min="12" max="12" width="14.109375" customWidth="1"/>
    <col min="14" max="14" width="15.21875" customWidth="1"/>
    <col min="16" max="16" width="9.33203125" customWidth="1"/>
    <col min="17" max="17" width="3.77734375" customWidth="1"/>
    <col min="18" max="18" width="2.6640625" customWidth="1"/>
    <col min="19" max="19" width="12" customWidth="1"/>
    <col min="20" max="20" width="3.44140625" customWidth="1"/>
    <col min="21" max="21" width="11.44140625" customWidth="1"/>
    <col min="22" max="22" width="4" customWidth="1"/>
  </cols>
  <sheetData>
    <row r="1" spans="1:30" ht="14.4" customHeight="1" thickBot="1" x14ac:dyDescent="0.35">
      <c r="A1" s="46" t="s">
        <v>5</v>
      </c>
      <c r="B1" s="47"/>
      <c r="C1" s="48"/>
      <c r="D1" s="48"/>
      <c r="E1" s="47" t="s">
        <v>6</v>
      </c>
      <c r="F1" s="48"/>
      <c r="G1" s="49" t="s">
        <v>7</v>
      </c>
      <c r="H1" s="48"/>
      <c r="I1" s="47" t="s">
        <v>8</v>
      </c>
      <c r="J1" s="47"/>
      <c r="K1" s="49"/>
      <c r="L1" s="48"/>
      <c r="M1" s="47" t="s">
        <v>10</v>
      </c>
      <c r="N1" s="47"/>
      <c r="O1" s="100"/>
      <c r="P1" s="101"/>
      <c r="Q1" s="48"/>
      <c r="R1" s="48"/>
      <c r="S1" s="50" t="s">
        <v>35</v>
      </c>
      <c r="T1" s="50"/>
      <c r="U1" s="50"/>
      <c r="V1" s="48"/>
      <c r="W1" s="48"/>
      <c r="X1" s="48"/>
      <c r="Y1" s="48"/>
      <c r="Z1" s="48"/>
      <c r="AA1" s="48"/>
      <c r="AB1" s="48"/>
      <c r="AC1" s="48"/>
      <c r="AD1" s="51"/>
    </row>
    <row r="2" spans="1:30" ht="15" thickBot="1" x14ac:dyDescent="0.35">
      <c r="A2" s="52" t="s">
        <v>11</v>
      </c>
      <c r="B2" s="53"/>
      <c r="C2" s="54">
        <v>43830</v>
      </c>
      <c r="D2" s="54"/>
      <c r="E2" s="53" t="s">
        <v>16</v>
      </c>
      <c r="F2" s="3"/>
      <c r="G2" s="3"/>
      <c r="H2" s="102"/>
      <c r="I2" s="53" t="s">
        <v>9</v>
      </c>
      <c r="J2" s="55"/>
      <c r="K2" s="53"/>
      <c r="L2" s="3"/>
      <c r="M2" s="53" t="s">
        <v>12</v>
      </c>
      <c r="N2" s="3"/>
      <c r="O2" s="56">
        <f>($C$2-$O$1)/30</f>
        <v>1461</v>
      </c>
      <c r="P2" s="3"/>
      <c r="Q2" s="3"/>
      <c r="R2" s="3"/>
      <c r="S2" s="40"/>
      <c r="T2" s="40"/>
      <c r="U2" s="40"/>
      <c r="V2" s="3"/>
      <c r="W2" s="3"/>
      <c r="X2" s="3"/>
      <c r="Y2" s="3"/>
      <c r="Z2" s="3"/>
      <c r="AA2" s="3"/>
      <c r="AB2" s="3"/>
      <c r="AC2" s="3"/>
      <c r="AD2" s="57"/>
    </row>
    <row r="3" spans="1:30" ht="15" thickBot="1" x14ac:dyDescent="0.35">
      <c r="A3" s="58"/>
      <c r="B3" s="3"/>
      <c r="C3" s="3"/>
      <c r="D3" s="3"/>
      <c r="E3" s="3"/>
      <c r="F3" s="3"/>
      <c r="G3" s="3"/>
      <c r="H3" s="59">
        <f>MROUND(H2,20000)</f>
        <v>0</v>
      </c>
      <c r="I3" s="3"/>
      <c r="J3" s="3"/>
      <c r="K3" s="3"/>
      <c r="L3" s="3"/>
      <c r="M3" s="3"/>
      <c r="N3" s="60">
        <f>O2/12</f>
        <v>121.75</v>
      </c>
      <c r="O3" s="3"/>
      <c r="P3" s="3"/>
      <c r="Q3" s="3"/>
      <c r="R3" s="3"/>
      <c r="S3" s="45">
        <f>H2/O2</f>
        <v>0</v>
      </c>
      <c r="T3" s="45"/>
      <c r="U3" s="45"/>
      <c r="V3" s="3"/>
      <c r="W3" s="3"/>
      <c r="X3" s="3"/>
      <c r="Y3" s="3"/>
      <c r="Z3" s="3"/>
      <c r="AA3" s="3"/>
      <c r="AB3" s="3"/>
      <c r="AC3" s="3"/>
      <c r="AD3" s="57"/>
    </row>
    <row r="4" spans="1:30" x14ac:dyDescent="0.3">
      <c r="A4" s="61" t="s">
        <v>0</v>
      </c>
      <c r="B4" s="62"/>
      <c r="C4" s="62"/>
      <c r="D4" s="62"/>
      <c r="E4" s="62"/>
      <c r="F4" s="3"/>
      <c r="G4" s="6" t="s">
        <v>1</v>
      </c>
      <c r="H4" s="7" t="s">
        <v>2</v>
      </c>
      <c r="I4" s="7" t="s">
        <v>1</v>
      </c>
      <c r="J4" s="7" t="s">
        <v>2</v>
      </c>
      <c r="K4" s="7" t="s">
        <v>1</v>
      </c>
      <c r="L4" s="7" t="s">
        <v>2</v>
      </c>
      <c r="M4" s="7" t="s">
        <v>1</v>
      </c>
      <c r="N4" s="7" t="s">
        <v>2</v>
      </c>
      <c r="O4" s="7" t="s">
        <v>1</v>
      </c>
      <c r="P4" s="8" t="s">
        <v>2</v>
      </c>
      <c r="Q4" s="3"/>
      <c r="R4" s="3"/>
      <c r="S4" s="44"/>
      <c r="T4" s="3"/>
      <c r="U4" s="3" t="s">
        <v>192</v>
      </c>
      <c r="V4" s="3"/>
      <c r="W4" s="3"/>
      <c r="X4" s="3"/>
      <c r="Y4" s="3"/>
      <c r="Z4" s="3"/>
      <c r="AA4" s="3"/>
      <c r="AB4" s="3"/>
      <c r="AC4" s="3"/>
      <c r="AD4" s="57"/>
    </row>
    <row r="5" spans="1:30" x14ac:dyDescent="0.3">
      <c r="A5" s="61" t="s">
        <v>3</v>
      </c>
      <c r="B5" s="62"/>
      <c r="C5" s="62"/>
      <c r="D5" s="62"/>
      <c r="E5" s="62"/>
      <c r="F5" s="3"/>
      <c r="G5" s="9">
        <v>12</v>
      </c>
      <c r="H5" s="2">
        <v>24</v>
      </c>
      <c r="I5" s="2">
        <v>36</v>
      </c>
      <c r="J5" s="2">
        <v>48</v>
      </c>
      <c r="K5" s="2">
        <v>60</v>
      </c>
      <c r="L5" s="2">
        <v>72</v>
      </c>
      <c r="M5" s="2">
        <v>84</v>
      </c>
      <c r="N5" s="2">
        <v>96</v>
      </c>
      <c r="O5" s="2">
        <v>108</v>
      </c>
      <c r="P5" s="10">
        <v>120</v>
      </c>
      <c r="Q5" s="3"/>
      <c r="R5" s="3"/>
      <c r="S5" s="3"/>
      <c r="T5" s="3"/>
      <c r="U5" s="3"/>
      <c r="V5" s="3"/>
      <c r="W5" s="3"/>
      <c r="X5" s="3"/>
      <c r="Y5" s="3"/>
      <c r="Z5" s="3"/>
      <c r="AA5" s="3"/>
      <c r="AB5" s="3"/>
      <c r="AC5" s="3"/>
      <c r="AD5" s="57"/>
    </row>
    <row r="6" spans="1:30" hidden="1" x14ac:dyDescent="0.3">
      <c r="A6" s="63"/>
      <c r="B6" s="64"/>
      <c r="C6" s="64"/>
      <c r="D6" s="64"/>
      <c r="E6" s="64"/>
      <c r="F6" s="3"/>
      <c r="G6" s="9" t="s">
        <v>1</v>
      </c>
      <c r="H6" s="2" t="s">
        <v>2</v>
      </c>
      <c r="I6" s="2" t="s">
        <v>1</v>
      </c>
      <c r="J6" s="2" t="s">
        <v>2</v>
      </c>
      <c r="K6" s="2" t="s">
        <v>1</v>
      </c>
      <c r="L6" s="2" t="s">
        <v>2</v>
      </c>
      <c r="M6" s="2" t="s">
        <v>1</v>
      </c>
      <c r="N6" s="2" t="s">
        <v>2</v>
      </c>
      <c r="O6" s="2" t="s">
        <v>1</v>
      </c>
      <c r="P6" s="10" t="s">
        <v>2</v>
      </c>
      <c r="Q6" s="3"/>
      <c r="R6" s="3"/>
      <c r="S6" s="3"/>
      <c r="T6" s="3"/>
      <c r="U6" s="3"/>
      <c r="V6" s="3"/>
      <c r="W6" s="3"/>
      <c r="X6" s="3"/>
      <c r="Y6" s="3"/>
      <c r="Z6" s="3"/>
      <c r="AA6" s="3"/>
      <c r="AB6" s="3"/>
      <c r="AC6" s="3"/>
      <c r="AD6" s="57"/>
    </row>
    <row r="7" spans="1:30" ht="15" thickBot="1" x14ac:dyDescent="0.35">
      <c r="A7" s="61" t="s">
        <v>4</v>
      </c>
      <c r="B7" s="62"/>
      <c r="C7" s="62"/>
      <c r="D7" s="62"/>
      <c r="E7" s="62"/>
      <c r="F7" s="3"/>
      <c r="G7" s="11">
        <v>20</v>
      </c>
      <c r="H7" s="12">
        <v>40</v>
      </c>
      <c r="I7" s="12">
        <v>60</v>
      </c>
      <c r="J7" s="12">
        <v>80</v>
      </c>
      <c r="K7" s="12">
        <v>100</v>
      </c>
      <c r="L7" s="12">
        <v>120</v>
      </c>
      <c r="M7" s="12">
        <v>140</v>
      </c>
      <c r="N7" s="12">
        <v>160</v>
      </c>
      <c r="O7" s="12">
        <v>180</v>
      </c>
      <c r="P7" s="13">
        <v>200</v>
      </c>
      <c r="Q7" s="3"/>
      <c r="R7" s="3"/>
      <c r="S7" s="42"/>
      <c r="T7" s="3"/>
      <c r="U7" s="3" t="s">
        <v>193</v>
      </c>
      <c r="V7" s="3"/>
      <c r="W7" s="3"/>
      <c r="X7" s="3"/>
      <c r="Y7" s="3"/>
      <c r="Z7" s="3"/>
      <c r="AA7" s="3"/>
      <c r="AB7" s="3"/>
      <c r="AC7" s="3"/>
      <c r="AD7" s="57"/>
    </row>
    <row r="8" spans="1:30" hidden="1" x14ac:dyDescent="0.3">
      <c r="A8" s="65"/>
      <c r="B8" s="66"/>
      <c r="C8" s="66"/>
      <c r="D8" s="66"/>
      <c r="E8" s="66"/>
      <c r="F8" s="3"/>
      <c r="G8" s="5" t="s">
        <v>1</v>
      </c>
      <c r="H8" s="5" t="s">
        <v>2</v>
      </c>
      <c r="I8" s="5" t="s">
        <v>1</v>
      </c>
      <c r="J8" s="14" t="s">
        <v>2</v>
      </c>
      <c r="K8" s="5" t="s">
        <v>1</v>
      </c>
      <c r="L8" s="5" t="s">
        <v>2</v>
      </c>
      <c r="M8" s="5" t="s">
        <v>1</v>
      </c>
      <c r="N8" s="14" t="s">
        <v>2</v>
      </c>
      <c r="O8" s="14" t="s">
        <v>1</v>
      </c>
      <c r="P8" s="14" t="s">
        <v>2</v>
      </c>
      <c r="Q8" s="3"/>
      <c r="R8" s="3"/>
      <c r="S8" s="3"/>
      <c r="T8" s="3"/>
      <c r="U8" s="3"/>
      <c r="V8" s="3"/>
      <c r="W8" s="3"/>
      <c r="X8" s="3"/>
      <c r="Y8" s="3"/>
      <c r="Z8" s="3"/>
      <c r="AA8" s="3"/>
      <c r="AB8" s="3"/>
      <c r="AC8" s="3"/>
      <c r="AD8" s="57"/>
    </row>
    <row r="9" spans="1:30" ht="28.8" x14ac:dyDescent="0.3">
      <c r="A9" s="65"/>
      <c r="B9" s="66"/>
      <c r="C9" s="66"/>
      <c r="D9" s="66"/>
      <c r="E9" s="66"/>
      <c r="F9" s="3"/>
      <c r="G9" s="4" t="s">
        <v>34</v>
      </c>
      <c r="H9" s="15" t="s">
        <v>121</v>
      </c>
      <c r="I9" s="3"/>
      <c r="J9" s="3"/>
      <c r="K9" s="4"/>
      <c r="L9" s="4"/>
      <c r="M9" s="4"/>
      <c r="N9" s="4"/>
      <c r="O9" s="4"/>
      <c r="P9" s="4"/>
      <c r="Q9" s="3"/>
      <c r="R9" s="3"/>
      <c r="S9" s="3"/>
      <c r="T9" s="3"/>
      <c r="U9" s="3"/>
      <c r="V9" s="3"/>
      <c r="W9" s="3"/>
      <c r="X9" s="3"/>
      <c r="Y9" s="3"/>
      <c r="Z9" s="3"/>
      <c r="AA9" s="3"/>
      <c r="AB9" s="3"/>
      <c r="AC9" s="3"/>
      <c r="AD9" s="57"/>
    </row>
    <row r="10" spans="1:30" x14ac:dyDescent="0.3">
      <c r="A10" s="67" t="s">
        <v>27</v>
      </c>
      <c r="B10" s="68"/>
      <c r="C10" s="68"/>
      <c r="D10" s="69"/>
      <c r="E10" s="16" t="s">
        <v>30</v>
      </c>
      <c r="F10" s="3"/>
      <c r="G10" s="17">
        <f>(R10-N3)*12</f>
        <v>3</v>
      </c>
      <c r="H10" s="18">
        <f>G10*S3</f>
        <v>0</v>
      </c>
      <c r="I10" s="19" t="str">
        <f>HLOOKUP(Q10,G5:P6,2)</f>
        <v>B</v>
      </c>
      <c r="J10" s="38" t="s">
        <v>196</v>
      </c>
      <c r="K10" s="39"/>
      <c r="L10" s="18" t="e">
        <f>MIN(G10,G11)</f>
        <v>#DIV/0!</v>
      </c>
      <c r="M10" s="1" t="s">
        <v>28</v>
      </c>
      <c r="N10" s="22" t="s">
        <v>33</v>
      </c>
      <c r="O10" s="23" t="e">
        <f>C2+(L10*30)</f>
        <v>#DIV/0!</v>
      </c>
      <c r="P10" s="3"/>
      <c r="Q10" s="59">
        <f>R10*12</f>
        <v>1464</v>
      </c>
      <c r="R10" s="59">
        <f>ROUND(N3,0)</f>
        <v>122</v>
      </c>
      <c r="S10" s="3"/>
      <c r="T10" s="70"/>
      <c r="U10" s="3"/>
      <c r="V10" s="3"/>
      <c r="W10" s="3"/>
      <c r="X10" s="3"/>
      <c r="Y10" s="3"/>
      <c r="Z10" s="3"/>
      <c r="AA10" s="3"/>
      <c r="AB10" s="3"/>
      <c r="AC10" s="3"/>
      <c r="AD10" s="57"/>
    </row>
    <row r="11" spans="1:30" x14ac:dyDescent="0.3">
      <c r="A11" s="67"/>
      <c r="B11" s="68"/>
      <c r="C11" s="68"/>
      <c r="D11" s="3" t="s">
        <v>29</v>
      </c>
      <c r="E11" s="16" t="s">
        <v>31</v>
      </c>
      <c r="F11" s="3"/>
      <c r="G11" s="18" t="e">
        <f>H11/S3</f>
        <v>#DIV/0!</v>
      </c>
      <c r="H11" s="17">
        <f>H3-H2</f>
        <v>0</v>
      </c>
      <c r="I11" s="19" t="e">
        <f>HLOOKUP(R11,G7:P8,2)</f>
        <v>#N/A</v>
      </c>
      <c r="J11" s="20" t="s">
        <v>32</v>
      </c>
      <c r="K11" s="1"/>
      <c r="L11" s="21" t="e">
        <f>VLOOKUP(L10,G10:I11,3)</f>
        <v>#DIV/0!</v>
      </c>
      <c r="M11" s="3"/>
      <c r="N11" s="3"/>
      <c r="O11" s="3"/>
      <c r="P11" s="3"/>
      <c r="Q11" s="70"/>
      <c r="R11" s="59">
        <f>H3/1000</f>
        <v>0</v>
      </c>
      <c r="S11" s="59"/>
      <c r="T11" s="3"/>
      <c r="U11" s="3"/>
      <c r="V11" s="3"/>
      <c r="W11" s="3"/>
      <c r="X11" s="3"/>
      <c r="Y11" s="3"/>
      <c r="Z11" s="3"/>
      <c r="AA11" s="3"/>
      <c r="AB11" s="3"/>
      <c r="AC11" s="3"/>
      <c r="AD11" s="57"/>
    </row>
    <row r="12" spans="1:30" x14ac:dyDescent="0.3">
      <c r="A12" s="58"/>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57"/>
    </row>
    <row r="13" spans="1:30" x14ac:dyDescent="0.3">
      <c r="A13" s="71"/>
      <c r="B13" s="72"/>
      <c r="C13" s="73" t="s">
        <v>1</v>
      </c>
      <c r="D13" s="73"/>
      <c r="E13" s="73" t="s">
        <v>2</v>
      </c>
      <c r="F13" s="73"/>
      <c r="G13" s="72" t="s">
        <v>13</v>
      </c>
      <c r="H13" s="72"/>
      <c r="I13" s="72"/>
      <c r="J13" s="72"/>
      <c r="K13" s="72"/>
      <c r="L13" s="72"/>
      <c r="M13" s="72"/>
      <c r="N13" s="72"/>
      <c r="O13" s="3"/>
      <c r="P13" s="3"/>
      <c r="Q13" s="72"/>
      <c r="R13" s="72"/>
      <c r="S13" s="73" t="s">
        <v>1</v>
      </c>
      <c r="T13" s="73"/>
      <c r="U13" s="73" t="s">
        <v>2</v>
      </c>
      <c r="V13" s="73"/>
      <c r="W13" s="72" t="s">
        <v>76</v>
      </c>
      <c r="X13" s="72"/>
      <c r="Y13" s="72"/>
      <c r="Z13" s="72"/>
      <c r="AA13" s="72"/>
      <c r="AB13" s="72"/>
      <c r="AC13" s="72"/>
      <c r="AD13" s="74"/>
    </row>
    <row r="14" spans="1:30" ht="7.8" customHeight="1" x14ac:dyDescent="0.3">
      <c r="A14" s="75"/>
      <c r="B14" s="76"/>
      <c r="C14" s="77"/>
      <c r="D14" s="77"/>
      <c r="E14" s="77"/>
      <c r="F14" s="77"/>
      <c r="G14" s="76"/>
      <c r="H14" s="76"/>
      <c r="I14" s="76"/>
      <c r="J14" s="76"/>
      <c r="K14" s="76"/>
      <c r="L14" s="76"/>
      <c r="M14" s="76"/>
      <c r="N14" s="78"/>
      <c r="O14" s="78"/>
      <c r="P14" s="3"/>
      <c r="Q14" s="78"/>
      <c r="R14" s="78"/>
      <c r="S14" s="78"/>
      <c r="T14" s="3"/>
      <c r="U14" s="3"/>
      <c r="V14" s="3"/>
      <c r="W14" s="3"/>
      <c r="X14" s="3"/>
      <c r="Y14" s="3"/>
      <c r="Z14" s="3"/>
      <c r="AA14" s="3"/>
      <c r="AB14" s="3"/>
      <c r="AC14" s="3"/>
      <c r="AD14" s="57"/>
    </row>
    <row r="15" spans="1:30" x14ac:dyDescent="0.3">
      <c r="A15" s="79" t="s">
        <v>14</v>
      </c>
      <c r="B15" s="80"/>
      <c r="C15" s="1"/>
      <c r="D15" s="3"/>
      <c r="E15" s="1"/>
      <c r="F15" s="3"/>
      <c r="G15" s="3" t="s">
        <v>15</v>
      </c>
      <c r="H15" s="3"/>
      <c r="I15" s="3"/>
      <c r="J15" s="3"/>
      <c r="K15" s="3"/>
      <c r="L15" s="3"/>
      <c r="M15" s="3"/>
      <c r="N15" s="3"/>
      <c r="O15" s="3"/>
      <c r="P15" s="3"/>
      <c r="Q15" s="81" t="s">
        <v>78</v>
      </c>
      <c r="R15" s="3"/>
      <c r="S15" s="1"/>
      <c r="T15" s="3"/>
      <c r="U15" s="1"/>
      <c r="V15" s="3"/>
      <c r="W15" s="82" t="s">
        <v>77</v>
      </c>
      <c r="X15" s="82"/>
      <c r="Y15" s="82"/>
      <c r="Z15" s="82"/>
      <c r="AA15" s="82"/>
      <c r="AB15" s="82"/>
      <c r="AC15" s="82"/>
      <c r="AD15" s="83"/>
    </row>
    <row r="16" spans="1:30" x14ac:dyDescent="0.3">
      <c r="A16" s="58"/>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57"/>
    </row>
    <row r="17" spans="1:30" x14ac:dyDescent="0.3">
      <c r="A17" s="79" t="s">
        <v>17</v>
      </c>
      <c r="B17" s="3"/>
      <c r="C17" s="1"/>
      <c r="D17" s="3"/>
      <c r="E17" s="1"/>
      <c r="F17" s="3"/>
      <c r="G17" s="3" t="s">
        <v>23</v>
      </c>
      <c r="H17" s="3"/>
      <c r="I17" s="3"/>
      <c r="J17" s="3"/>
      <c r="K17" s="3"/>
      <c r="L17" s="3"/>
      <c r="M17" s="3"/>
      <c r="N17" s="3"/>
      <c r="O17" s="3"/>
      <c r="P17" s="3"/>
      <c r="Q17" s="84" t="s">
        <v>97</v>
      </c>
      <c r="R17" s="3"/>
      <c r="S17" s="3"/>
      <c r="T17" s="3"/>
      <c r="U17" s="1" t="s">
        <v>80</v>
      </c>
      <c r="V17" s="3"/>
      <c r="W17" s="85" t="s">
        <v>79</v>
      </c>
      <c r="X17" s="85"/>
      <c r="Y17" s="85"/>
      <c r="Z17" s="85"/>
      <c r="AA17" s="85"/>
      <c r="AB17" s="85"/>
      <c r="AC17" s="85"/>
      <c r="AD17" s="86"/>
    </row>
    <row r="18" spans="1:30" x14ac:dyDescent="0.3">
      <c r="A18" s="6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57"/>
    </row>
    <row r="19" spans="1:30" x14ac:dyDescent="0.3">
      <c r="A19" s="79" t="s">
        <v>18</v>
      </c>
      <c r="B19" s="3"/>
      <c r="C19" s="1"/>
      <c r="D19" s="3"/>
      <c r="E19" s="1"/>
      <c r="F19" s="3"/>
      <c r="G19" s="3" t="s">
        <v>186</v>
      </c>
      <c r="H19" s="3"/>
      <c r="I19" s="3"/>
      <c r="J19" s="3"/>
      <c r="K19" s="3"/>
      <c r="L19" s="3"/>
      <c r="M19" s="3"/>
      <c r="N19" s="3"/>
      <c r="O19" s="3"/>
      <c r="P19" s="3"/>
      <c r="Q19" s="84" t="s">
        <v>98</v>
      </c>
      <c r="R19" s="3"/>
      <c r="S19" s="3"/>
      <c r="T19" s="3"/>
      <c r="U19" s="1" t="s">
        <v>81</v>
      </c>
      <c r="V19" s="3"/>
      <c r="W19" s="85" t="s">
        <v>82</v>
      </c>
      <c r="X19" s="85"/>
      <c r="Y19" s="85"/>
      <c r="Z19" s="85"/>
      <c r="AA19" s="85"/>
      <c r="AB19" s="85"/>
      <c r="AC19" s="85"/>
      <c r="AD19" s="86"/>
    </row>
    <row r="20" spans="1:30" x14ac:dyDescent="0.3">
      <c r="A20" s="6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57"/>
    </row>
    <row r="21" spans="1:30" x14ac:dyDescent="0.3">
      <c r="A21" s="79" t="s">
        <v>19</v>
      </c>
      <c r="B21" s="3"/>
      <c r="C21" s="1"/>
      <c r="D21" s="3"/>
      <c r="E21" s="1"/>
      <c r="F21" s="3"/>
      <c r="G21" s="3" t="s">
        <v>24</v>
      </c>
      <c r="H21" s="3"/>
      <c r="I21" s="3"/>
      <c r="J21" s="3"/>
      <c r="K21" s="3"/>
      <c r="L21" s="3"/>
      <c r="M21" s="3"/>
      <c r="N21" s="3"/>
      <c r="O21" s="3"/>
      <c r="P21" s="3"/>
      <c r="Q21" s="84" t="s">
        <v>99</v>
      </c>
      <c r="R21" s="3"/>
      <c r="S21" s="1"/>
      <c r="T21" s="3"/>
      <c r="U21" s="1"/>
      <c r="V21" s="3"/>
      <c r="W21" s="82" t="s">
        <v>118</v>
      </c>
      <c r="X21" s="82"/>
      <c r="Y21" s="82"/>
      <c r="Z21" s="82"/>
      <c r="AA21" s="82"/>
      <c r="AB21" s="82"/>
      <c r="AC21" s="82"/>
      <c r="AD21" s="83"/>
    </row>
    <row r="22" spans="1:30" x14ac:dyDescent="0.3">
      <c r="A22" s="6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57"/>
    </row>
    <row r="23" spans="1:30" x14ac:dyDescent="0.3">
      <c r="A23" s="79" t="s">
        <v>20</v>
      </c>
      <c r="B23" s="3"/>
      <c r="C23" s="1"/>
      <c r="D23" s="3"/>
      <c r="E23" s="1"/>
      <c r="F23" s="3"/>
      <c r="G23" s="3" t="s">
        <v>25</v>
      </c>
      <c r="H23" s="3"/>
      <c r="I23" s="3"/>
      <c r="J23" s="3"/>
      <c r="K23" s="3"/>
      <c r="L23" s="3"/>
      <c r="M23" s="3"/>
      <c r="N23" s="3"/>
      <c r="O23" s="3"/>
      <c r="P23" s="3"/>
      <c r="Q23" s="84" t="s">
        <v>100</v>
      </c>
      <c r="R23" s="3"/>
      <c r="S23" s="3"/>
      <c r="T23" s="3"/>
      <c r="U23" s="1" t="s">
        <v>81</v>
      </c>
      <c r="V23" s="3"/>
      <c r="W23" s="85" t="s">
        <v>84</v>
      </c>
      <c r="X23" s="85"/>
      <c r="Y23" s="85"/>
      <c r="Z23" s="85"/>
      <c r="AA23" s="85"/>
      <c r="AB23" s="85"/>
      <c r="AC23" s="85"/>
      <c r="AD23" s="86"/>
    </row>
    <row r="24" spans="1:30" x14ac:dyDescent="0.3">
      <c r="A24" s="6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57"/>
    </row>
    <row r="25" spans="1:30" x14ac:dyDescent="0.3">
      <c r="A25" s="79" t="s">
        <v>21</v>
      </c>
      <c r="B25" s="3"/>
      <c r="C25" s="3"/>
      <c r="D25" s="3"/>
      <c r="E25" s="1"/>
      <c r="F25" s="3"/>
      <c r="G25" s="3" t="s">
        <v>187</v>
      </c>
      <c r="H25" s="3"/>
      <c r="I25" s="3"/>
      <c r="J25" s="3"/>
      <c r="K25" s="3"/>
      <c r="L25" s="3"/>
      <c r="M25" s="3"/>
      <c r="N25" s="3"/>
      <c r="O25" s="3"/>
      <c r="P25" s="3"/>
      <c r="Q25" s="84" t="s">
        <v>101</v>
      </c>
      <c r="R25" s="3"/>
      <c r="S25" s="1"/>
      <c r="T25" s="3"/>
      <c r="U25" s="1"/>
      <c r="V25" s="3"/>
      <c r="W25" s="82" t="s">
        <v>83</v>
      </c>
      <c r="X25" s="82"/>
      <c r="Y25" s="82"/>
      <c r="Z25" s="82"/>
      <c r="AA25" s="82"/>
      <c r="AB25" s="82"/>
      <c r="AC25" s="82"/>
      <c r="AD25" s="83"/>
    </row>
    <row r="26" spans="1:30" x14ac:dyDescent="0.3">
      <c r="A26" s="6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57"/>
    </row>
    <row r="27" spans="1:30" x14ac:dyDescent="0.3">
      <c r="A27" s="79" t="s">
        <v>22</v>
      </c>
      <c r="B27" s="3"/>
      <c r="C27" s="3"/>
      <c r="D27" s="3"/>
      <c r="E27" s="1"/>
      <c r="F27" s="3"/>
      <c r="G27" s="3" t="s">
        <v>26</v>
      </c>
      <c r="H27" s="3"/>
      <c r="I27" s="3"/>
      <c r="J27" s="3"/>
      <c r="K27" s="3"/>
      <c r="L27" s="3"/>
      <c r="M27" s="3"/>
      <c r="N27" s="3"/>
      <c r="O27" s="3"/>
      <c r="P27" s="3"/>
      <c r="Q27" s="3"/>
      <c r="R27" s="3"/>
      <c r="S27" s="3"/>
      <c r="T27" s="3"/>
      <c r="U27" s="3"/>
      <c r="V27" s="3"/>
      <c r="W27" s="43" t="s">
        <v>119</v>
      </c>
      <c r="X27" s="43"/>
      <c r="Y27" s="43"/>
      <c r="Z27" s="43"/>
      <c r="AA27" s="43"/>
      <c r="AB27" s="43"/>
      <c r="AC27" s="43"/>
      <c r="AD27" s="87"/>
    </row>
    <row r="28" spans="1:30" x14ac:dyDescent="0.3">
      <c r="A28" s="58"/>
      <c r="B28" s="3"/>
      <c r="C28" s="3"/>
      <c r="D28" s="3"/>
      <c r="E28" s="3"/>
      <c r="F28" s="3"/>
      <c r="G28" s="3"/>
      <c r="H28" s="3"/>
      <c r="I28" s="3"/>
      <c r="J28" s="3"/>
      <c r="K28" s="3"/>
      <c r="L28" s="3"/>
      <c r="M28" s="3"/>
      <c r="N28" s="3"/>
      <c r="O28" s="3"/>
      <c r="P28" s="3"/>
      <c r="Q28" s="84" t="s">
        <v>102</v>
      </c>
      <c r="R28" s="3"/>
      <c r="S28" s="1"/>
      <c r="T28" s="3"/>
      <c r="U28" s="1"/>
      <c r="V28" s="3"/>
      <c r="W28" s="43"/>
      <c r="X28" s="43"/>
      <c r="Y28" s="43"/>
      <c r="Z28" s="43"/>
      <c r="AA28" s="43"/>
      <c r="AB28" s="43"/>
      <c r="AC28" s="43"/>
      <c r="AD28" s="87"/>
    </row>
    <row r="29" spans="1:30" x14ac:dyDescent="0.3">
      <c r="A29" s="71"/>
      <c r="B29" s="72"/>
      <c r="C29" s="73" t="s">
        <v>1</v>
      </c>
      <c r="D29" s="73"/>
      <c r="E29" s="73" t="s">
        <v>2</v>
      </c>
      <c r="F29" s="73"/>
      <c r="G29" s="72" t="s">
        <v>36</v>
      </c>
      <c r="H29" s="72"/>
      <c r="I29" s="72"/>
      <c r="J29" s="72"/>
      <c r="K29" s="72"/>
      <c r="L29" s="72"/>
      <c r="M29" s="72"/>
      <c r="N29" s="72"/>
      <c r="O29" s="3"/>
      <c r="P29" s="3"/>
      <c r="Q29" s="3"/>
      <c r="R29" s="3"/>
      <c r="S29" s="3"/>
      <c r="T29" s="3"/>
      <c r="U29" s="3"/>
      <c r="V29" s="3"/>
      <c r="W29" s="3"/>
      <c r="X29" s="3"/>
      <c r="Y29" s="3"/>
      <c r="Z29" s="3"/>
      <c r="AA29" s="3"/>
      <c r="AB29" s="3"/>
      <c r="AC29" s="3"/>
      <c r="AD29" s="57"/>
    </row>
    <row r="30" spans="1:30" ht="6" customHeight="1" x14ac:dyDescent="0.3">
      <c r="A30" s="58"/>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57"/>
    </row>
    <row r="31" spans="1:30" ht="14.4" customHeight="1" x14ac:dyDescent="0.3">
      <c r="A31" s="79" t="s">
        <v>46</v>
      </c>
      <c r="B31" s="3"/>
      <c r="C31" s="1"/>
      <c r="D31" s="3"/>
      <c r="E31" s="1"/>
      <c r="F31" s="3"/>
      <c r="G31" s="3" t="s">
        <v>185</v>
      </c>
      <c r="H31" s="3"/>
      <c r="I31" s="3"/>
      <c r="J31" s="3"/>
      <c r="K31" s="3"/>
      <c r="L31" s="3"/>
      <c r="M31" s="3"/>
      <c r="N31" s="3"/>
      <c r="O31" s="3"/>
      <c r="P31" s="3"/>
      <c r="Q31" s="3"/>
      <c r="R31" s="3"/>
      <c r="S31" s="3"/>
      <c r="T31" s="3"/>
      <c r="U31" s="3"/>
      <c r="V31" s="3"/>
      <c r="W31" s="43" t="s">
        <v>194</v>
      </c>
      <c r="X31" s="43"/>
      <c r="Y31" s="43"/>
      <c r="Z31" s="43"/>
      <c r="AA31" s="43"/>
      <c r="AB31" s="43"/>
      <c r="AC31" s="43"/>
      <c r="AD31" s="87"/>
    </row>
    <row r="32" spans="1:30" x14ac:dyDescent="0.3">
      <c r="A32" s="63"/>
      <c r="B32" s="3"/>
      <c r="C32" s="3"/>
      <c r="D32" s="3"/>
      <c r="E32" s="3"/>
      <c r="F32" s="3"/>
      <c r="G32" s="3"/>
      <c r="H32" s="3"/>
      <c r="I32" s="3"/>
      <c r="J32" s="3"/>
      <c r="K32" s="3"/>
      <c r="L32" s="3"/>
      <c r="M32" s="3"/>
      <c r="N32" s="3"/>
      <c r="O32" s="3"/>
      <c r="P32" s="3"/>
      <c r="Q32" s="84" t="s">
        <v>103</v>
      </c>
      <c r="R32" s="3"/>
      <c r="S32" s="1"/>
      <c r="T32" s="3"/>
      <c r="U32" s="1"/>
      <c r="V32" s="3"/>
      <c r="W32" s="43"/>
      <c r="X32" s="43"/>
      <c r="Y32" s="43"/>
      <c r="Z32" s="43"/>
      <c r="AA32" s="43"/>
      <c r="AB32" s="43"/>
      <c r="AC32" s="43"/>
      <c r="AD32" s="87"/>
    </row>
    <row r="33" spans="1:30" x14ac:dyDescent="0.3">
      <c r="A33" s="79" t="s">
        <v>47</v>
      </c>
      <c r="B33" s="3"/>
      <c r="C33" s="1"/>
      <c r="D33" s="3"/>
      <c r="E33" s="1"/>
      <c r="F33" s="3"/>
      <c r="G33" s="3" t="s">
        <v>37</v>
      </c>
      <c r="H33" s="3"/>
      <c r="I33" s="3"/>
      <c r="J33" s="3"/>
      <c r="K33" s="3"/>
      <c r="L33" s="3"/>
      <c r="M33" s="3"/>
      <c r="N33" s="3"/>
      <c r="O33" s="3"/>
      <c r="P33" s="3"/>
      <c r="Q33" s="3"/>
      <c r="R33" s="3"/>
      <c r="S33" s="3"/>
      <c r="T33" s="3"/>
      <c r="U33" s="3"/>
      <c r="V33" s="3"/>
      <c r="W33" s="43"/>
      <c r="X33" s="43"/>
      <c r="Y33" s="43"/>
      <c r="Z33" s="43"/>
      <c r="AA33" s="43"/>
      <c r="AB33" s="43"/>
      <c r="AC33" s="43"/>
      <c r="AD33" s="87"/>
    </row>
    <row r="34" spans="1:30" x14ac:dyDescent="0.3">
      <c r="A34" s="6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57"/>
    </row>
    <row r="35" spans="1:30" x14ac:dyDescent="0.3">
      <c r="A35" s="79" t="s">
        <v>48</v>
      </c>
      <c r="B35" s="3"/>
      <c r="C35" s="1"/>
      <c r="D35" s="3"/>
      <c r="E35" s="1"/>
      <c r="F35" s="3"/>
      <c r="G35" s="3" t="s">
        <v>38</v>
      </c>
      <c r="H35" s="3"/>
      <c r="I35" s="3"/>
      <c r="J35" s="3"/>
      <c r="K35" s="3"/>
      <c r="L35" s="3"/>
      <c r="M35" s="3"/>
      <c r="N35" s="3"/>
      <c r="O35" s="3"/>
      <c r="P35" s="3"/>
      <c r="Q35" s="84" t="s">
        <v>104</v>
      </c>
      <c r="R35" s="3"/>
      <c r="S35" s="1"/>
      <c r="T35" s="3"/>
      <c r="U35" s="1"/>
      <c r="V35" s="3"/>
      <c r="W35" s="43" t="s">
        <v>195</v>
      </c>
      <c r="X35" s="43"/>
      <c r="Y35" s="43"/>
      <c r="Z35" s="43"/>
      <c r="AA35" s="43"/>
      <c r="AB35" s="43"/>
      <c r="AC35" s="43"/>
      <c r="AD35" s="87"/>
    </row>
    <row r="36" spans="1:30" x14ac:dyDescent="0.3">
      <c r="A36" s="63"/>
      <c r="B36" s="3"/>
      <c r="C36" s="3"/>
      <c r="D36" s="3"/>
      <c r="E36" s="3"/>
      <c r="F36" s="3"/>
      <c r="G36" s="3"/>
      <c r="H36" s="3"/>
      <c r="I36" s="3"/>
      <c r="J36" s="3"/>
      <c r="K36" s="3"/>
      <c r="L36" s="3"/>
      <c r="M36" s="3"/>
      <c r="N36" s="3"/>
      <c r="O36" s="3"/>
      <c r="P36" s="3"/>
      <c r="Q36" s="3"/>
      <c r="R36" s="3"/>
      <c r="S36" s="3"/>
      <c r="T36" s="3"/>
      <c r="U36" s="3"/>
      <c r="V36" s="3"/>
      <c r="W36" s="43"/>
      <c r="X36" s="43"/>
      <c r="Y36" s="43"/>
      <c r="Z36" s="43"/>
      <c r="AA36" s="43"/>
      <c r="AB36" s="43"/>
      <c r="AC36" s="43"/>
      <c r="AD36" s="87"/>
    </row>
    <row r="37" spans="1:30" x14ac:dyDescent="0.3">
      <c r="A37" s="79" t="s">
        <v>49</v>
      </c>
      <c r="B37" s="3"/>
      <c r="C37" s="1"/>
      <c r="D37" s="3"/>
      <c r="E37" s="1"/>
      <c r="F37" s="3"/>
      <c r="G37" s="3" t="s">
        <v>184</v>
      </c>
      <c r="H37" s="3"/>
      <c r="I37" s="3"/>
      <c r="J37" s="3"/>
      <c r="K37" s="3"/>
      <c r="L37" s="3"/>
      <c r="M37" s="3"/>
      <c r="N37" s="3"/>
      <c r="O37" s="3"/>
      <c r="P37" s="3"/>
      <c r="Q37" s="3"/>
      <c r="R37" s="3"/>
      <c r="S37" s="3"/>
      <c r="T37" s="3"/>
      <c r="U37" s="3"/>
      <c r="V37" s="3"/>
      <c r="W37" s="3"/>
      <c r="X37" s="3"/>
      <c r="Y37" s="3"/>
      <c r="Z37" s="3"/>
      <c r="AA37" s="3"/>
      <c r="AB37" s="3"/>
      <c r="AC37" s="3"/>
      <c r="AD37" s="57"/>
    </row>
    <row r="38" spans="1:30" x14ac:dyDescent="0.3">
      <c r="A38" s="63"/>
      <c r="B38" s="3"/>
      <c r="C38" s="3"/>
      <c r="D38" s="3"/>
      <c r="E38" s="3"/>
      <c r="F38" s="3"/>
      <c r="G38" s="1"/>
      <c r="H38" s="3"/>
      <c r="I38" s="1"/>
      <c r="J38" s="3"/>
      <c r="K38" s="1"/>
      <c r="L38" s="3"/>
      <c r="M38" s="1"/>
      <c r="N38" s="3"/>
      <c r="O38" s="1"/>
      <c r="P38" s="3"/>
      <c r="Q38" s="84" t="s">
        <v>105</v>
      </c>
      <c r="R38" s="3"/>
      <c r="S38" s="1"/>
      <c r="T38" s="3"/>
      <c r="U38" s="1"/>
      <c r="V38" s="3"/>
      <c r="W38" s="85" t="s">
        <v>85</v>
      </c>
      <c r="X38" s="85"/>
      <c r="Y38" s="85"/>
      <c r="Z38" s="85"/>
      <c r="AA38" s="85"/>
      <c r="AB38" s="85"/>
      <c r="AC38" s="85"/>
      <c r="AD38" s="86"/>
    </row>
    <row r="39" spans="1:30" x14ac:dyDescent="0.3">
      <c r="A39" s="6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57"/>
    </row>
    <row r="40" spans="1:30" x14ac:dyDescent="0.3">
      <c r="A40" s="79" t="s">
        <v>50</v>
      </c>
      <c r="B40" s="3"/>
      <c r="C40" s="1"/>
      <c r="D40" s="3"/>
      <c r="E40" s="1"/>
      <c r="F40" s="3"/>
      <c r="G40" s="3" t="s">
        <v>39</v>
      </c>
      <c r="H40" s="3"/>
      <c r="I40" s="3"/>
      <c r="J40" s="3"/>
      <c r="K40" s="3"/>
      <c r="L40" s="3"/>
      <c r="M40" s="3"/>
      <c r="N40" s="3"/>
      <c r="O40" s="3"/>
      <c r="P40" s="3"/>
      <c r="Q40" s="84" t="s">
        <v>106</v>
      </c>
      <c r="R40" s="3"/>
      <c r="S40" s="1"/>
      <c r="T40" s="3"/>
      <c r="U40" s="1"/>
      <c r="V40" s="3"/>
      <c r="W40" s="85" t="s">
        <v>86</v>
      </c>
      <c r="X40" s="85"/>
      <c r="Y40" s="85"/>
      <c r="Z40" s="85"/>
      <c r="AA40" s="85"/>
      <c r="AB40" s="85"/>
      <c r="AC40" s="85"/>
      <c r="AD40" s="86"/>
    </row>
    <row r="41" spans="1:30" x14ac:dyDescent="0.3">
      <c r="A41" s="6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57"/>
    </row>
    <row r="42" spans="1:30" x14ac:dyDescent="0.3">
      <c r="A42" s="79" t="s">
        <v>51</v>
      </c>
      <c r="B42" s="3"/>
      <c r="C42" s="1"/>
      <c r="D42" s="3"/>
      <c r="E42" s="1"/>
      <c r="F42" s="3"/>
      <c r="G42" s="3" t="s">
        <v>40</v>
      </c>
      <c r="H42" s="3"/>
      <c r="I42" s="3"/>
      <c r="J42" s="3"/>
      <c r="K42" s="3"/>
      <c r="L42" s="3"/>
      <c r="M42" s="3"/>
      <c r="N42" s="3"/>
      <c r="O42" s="3"/>
      <c r="P42" s="3"/>
      <c r="Q42" s="84" t="s">
        <v>107</v>
      </c>
      <c r="R42" s="3"/>
      <c r="S42" s="1"/>
      <c r="T42" s="3"/>
      <c r="U42" s="1"/>
      <c r="V42" s="3"/>
      <c r="W42" s="85" t="s">
        <v>120</v>
      </c>
      <c r="X42" s="85"/>
      <c r="Y42" s="85"/>
      <c r="Z42" s="85"/>
      <c r="AA42" s="85"/>
      <c r="AB42" s="85"/>
      <c r="AC42" s="85"/>
      <c r="AD42" s="86"/>
    </row>
    <row r="43" spans="1:30" x14ac:dyDescent="0.3">
      <c r="A43" s="6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57"/>
    </row>
    <row r="44" spans="1:30" x14ac:dyDescent="0.3">
      <c r="A44" s="79" t="s">
        <v>52</v>
      </c>
      <c r="B44" s="3"/>
      <c r="C44" s="3"/>
      <c r="D44" s="3"/>
      <c r="E44" s="1"/>
      <c r="F44" s="3"/>
      <c r="G44" s="88" t="s">
        <v>41</v>
      </c>
      <c r="H44" s="3"/>
      <c r="I44" s="3"/>
      <c r="J44" s="3"/>
      <c r="K44" s="3"/>
      <c r="L44" s="3"/>
      <c r="M44" s="3"/>
      <c r="N44" s="3"/>
      <c r="O44" s="3"/>
      <c r="P44" s="3"/>
      <c r="Q44" s="84" t="s">
        <v>108</v>
      </c>
      <c r="R44" s="3"/>
      <c r="S44" s="1"/>
      <c r="T44" s="3"/>
      <c r="U44" s="1"/>
      <c r="V44" s="3"/>
      <c r="W44" s="85" t="s">
        <v>87</v>
      </c>
      <c r="X44" s="85"/>
      <c r="Y44" s="85"/>
      <c r="Z44" s="85"/>
      <c r="AA44" s="85"/>
      <c r="AB44" s="85"/>
      <c r="AC44" s="85"/>
      <c r="AD44" s="86"/>
    </row>
    <row r="45" spans="1:30" x14ac:dyDescent="0.3">
      <c r="A45" s="6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57"/>
    </row>
    <row r="46" spans="1:30" x14ac:dyDescent="0.3">
      <c r="A46" s="79" t="s">
        <v>53</v>
      </c>
      <c r="B46" s="3"/>
      <c r="C46" s="1"/>
      <c r="D46" s="3"/>
      <c r="E46" s="1"/>
      <c r="F46" s="3"/>
      <c r="G46" s="88" t="s">
        <v>42</v>
      </c>
      <c r="H46" s="3"/>
      <c r="I46" s="3"/>
      <c r="J46" s="3"/>
      <c r="K46" s="3"/>
      <c r="L46" s="3"/>
      <c r="M46" s="3"/>
      <c r="N46" s="3"/>
      <c r="O46" s="3"/>
      <c r="P46" s="3"/>
      <c r="Q46" s="84" t="s">
        <v>109</v>
      </c>
      <c r="R46" s="3"/>
      <c r="S46" s="1"/>
      <c r="T46" s="3"/>
      <c r="U46" s="1"/>
      <c r="V46" s="3"/>
      <c r="W46" s="85" t="s">
        <v>88</v>
      </c>
      <c r="X46" s="85"/>
      <c r="Y46" s="85"/>
      <c r="Z46" s="85"/>
      <c r="AA46" s="85"/>
      <c r="AB46" s="85"/>
      <c r="AC46" s="85"/>
      <c r="AD46" s="86"/>
    </row>
    <row r="47" spans="1:30" x14ac:dyDescent="0.3">
      <c r="A47" s="6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57"/>
    </row>
    <row r="48" spans="1:30" ht="14.4" customHeight="1" x14ac:dyDescent="0.3">
      <c r="A48" s="79" t="s">
        <v>54</v>
      </c>
      <c r="B48" s="3"/>
      <c r="C48" s="1"/>
      <c r="D48" s="3"/>
      <c r="E48" s="1"/>
      <c r="F48" s="3"/>
      <c r="G48" s="3" t="s">
        <v>43</v>
      </c>
      <c r="H48" s="3"/>
      <c r="I48" s="3"/>
      <c r="J48" s="3"/>
      <c r="K48" s="3"/>
      <c r="L48" s="3"/>
      <c r="M48" s="3"/>
      <c r="N48" s="3"/>
      <c r="O48" s="3"/>
      <c r="P48" s="3"/>
      <c r="Q48" s="84" t="s">
        <v>110</v>
      </c>
      <c r="R48" s="3"/>
      <c r="S48" s="1"/>
      <c r="T48" s="3"/>
      <c r="U48" s="1"/>
      <c r="V48" s="3"/>
      <c r="W48" s="43" t="s">
        <v>89</v>
      </c>
      <c r="X48" s="43"/>
      <c r="Y48" s="43"/>
      <c r="Z48" s="43"/>
      <c r="AA48" s="43"/>
      <c r="AB48" s="43"/>
      <c r="AC48" s="43"/>
      <c r="AD48" s="87"/>
    </row>
    <row r="49" spans="1:30" x14ac:dyDescent="0.3">
      <c r="A49" s="63"/>
      <c r="B49" s="3"/>
      <c r="C49" s="3"/>
      <c r="D49" s="3"/>
      <c r="E49" s="3"/>
      <c r="F49" s="3"/>
      <c r="G49" s="3"/>
      <c r="H49" s="3"/>
      <c r="I49" s="3"/>
      <c r="J49" s="3"/>
      <c r="K49" s="3"/>
      <c r="L49" s="3"/>
      <c r="M49" s="3"/>
      <c r="N49" s="3"/>
      <c r="O49" s="3"/>
      <c r="P49" s="3"/>
      <c r="Q49" s="3"/>
      <c r="R49" s="3"/>
      <c r="S49" s="3"/>
      <c r="T49" s="3"/>
      <c r="U49" s="3"/>
      <c r="V49" s="3"/>
      <c r="W49" s="43"/>
      <c r="X49" s="43"/>
      <c r="Y49" s="43"/>
      <c r="Z49" s="43"/>
      <c r="AA49" s="43"/>
      <c r="AB49" s="43"/>
      <c r="AC49" s="43"/>
      <c r="AD49" s="87"/>
    </row>
    <row r="50" spans="1:30" x14ac:dyDescent="0.3">
      <c r="A50" s="79" t="s">
        <v>55</v>
      </c>
      <c r="B50" s="3"/>
      <c r="C50" s="1"/>
      <c r="D50" s="3"/>
      <c r="E50" s="1"/>
      <c r="F50" s="3"/>
      <c r="G50" s="3" t="s">
        <v>44</v>
      </c>
      <c r="H50" s="3"/>
      <c r="I50" s="3"/>
      <c r="J50" s="3"/>
      <c r="K50" s="3"/>
      <c r="L50" s="3"/>
      <c r="M50" s="3"/>
      <c r="N50" s="3"/>
      <c r="O50" s="3"/>
      <c r="P50" s="3"/>
      <c r="Q50" s="84" t="s">
        <v>111</v>
      </c>
      <c r="R50" s="3"/>
      <c r="S50" s="1"/>
      <c r="T50" s="3"/>
      <c r="U50" s="1"/>
      <c r="V50" s="3"/>
      <c r="W50" s="85" t="s">
        <v>90</v>
      </c>
      <c r="X50" s="85"/>
      <c r="Y50" s="85"/>
      <c r="Z50" s="85"/>
      <c r="AA50" s="85"/>
      <c r="AB50" s="85"/>
      <c r="AC50" s="85"/>
      <c r="AD50" s="86"/>
    </row>
    <row r="51" spans="1:30" x14ac:dyDescent="0.3">
      <c r="A51" s="6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57"/>
    </row>
    <row r="52" spans="1:30" x14ac:dyDescent="0.3">
      <c r="A52" s="79" t="s">
        <v>56</v>
      </c>
      <c r="B52" s="3"/>
      <c r="C52" s="1"/>
      <c r="D52" s="3"/>
      <c r="E52" s="1"/>
      <c r="F52" s="3"/>
      <c r="G52" s="3" t="s">
        <v>188</v>
      </c>
      <c r="H52" s="3"/>
      <c r="I52" s="3"/>
      <c r="J52" s="3"/>
      <c r="K52" s="3"/>
      <c r="L52" s="3"/>
      <c r="M52" s="3"/>
      <c r="N52" s="3"/>
      <c r="O52" s="3"/>
      <c r="P52" s="3"/>
      <c r="Q52" s="84" t="s">
        <v>112</v>
      </c>
      <c r="R52" s="3"/>
      <c r="S52" s="1" t="s">
        <v>66</v>
      </c>
      <c r="T52" s="3"/>
      <c r="U52" s="1" t="s">
        <v>67</v>
      </c>
      <c r="V52" s="3"/>
      <c r="W52" s="85" t="s">
        <v>91</v>
      </c>
      <c r="X52" s="85"/>
      <c r="Y52" s="85"/>
      <c r="Z52" s="85"/>
      <c r="AA52" s="85"/>
      <c r="AB52" s="85"/>
      <c r="AC52" s="85"/>
      <c r="AD52" s="86"/>
    </row>
    <row r="53" spans="1:30" x14ac:dyDescent="0.3">
      <c r="A53" s="6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57"/>
    </row>
    <row r="54" spans="1:30" x14ac:dyDescent="0.3">
      <c r="A54" s="79" t="s">
        <v>57</v>
      </c>
      <c r="B54" s="3"/>
      <c r="C54" s="1"/>
      <c r="D54" s="3"/>
      <c r="E54" s="1"/>
      <c r="F54" s="3"/>
      <c r="G54" s="3" t="s">
        <v>45</v>
      </c>
      <c r="H54" s="3"/>
      <c r="I54" s="3"/>
      <c r="J54" s="3"/>
      <c r="K54" s="3"/>
      <c r="L54" s="3"/>
      <c r="M54" s="3"/>
      <c r="N54" s="3"/>
      <c r="O54" s="3"/>
      <c r="P54" s="3"/>
      <c r="Q54" s="84" t="s">
        <v>113</v>
      </c>
      <c r="R54" s="3"/>
      <c r="S54" s="1"/>
      <c r="T54" s="3"/>
      <c r="U54" s="1"/>
      <c r="V54" s="3"/>
      <c r="W54" s="85" t="s">
        <v>92</v>
      </c>
      <c r="X54" s="85"/>
      <c r="Y54" s="85"/>
      <c r="Z54" s="85"/>
      <c r="AA54" s="85"/>
      <c r="AB54" s="85"/>
      <c r="AC54" s="85"/>
      <c r="AD54" s="86"/>
    </row>
    <row r="55" spans="1:30" x14ac:dyDescent="0.3">
      <c r="A55" s="58"/>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57"/>
    </row>
    <row r="56" spans="1:30" x14ac:dyDescent="0.3">
      <c r="A56" s="71"/>
      <c r="B56" s="72"/>
      <c r="C56" s="73" t="s">
        <v>1</v>
      </c>
      <c r="D56" s="73"/>
      <c r="E56" s="73" t="s">
        <v>2</v>
      </c>
      <c r="F56" s="73"/>
      <c r="G56" s="72" t="s">
        <v>58</v>
      </c>
      <c r="H56" s="72"/>
      <c r="I56" s="72"/>
      <c r="J56" s="72"/>
      <c r="K56" s="72"/>
      <c r="L56" s="72"/>
      <c r="M56" s="72"/>
      <c r="N56" s="72"/>
      <c r="O56" s="3"/>
      <c r="P56" s="3"/>
      <c r="Q56" s="84" t="s">
        <v>114</v>
      </c>
      <c r="R56" s="3"/>
      <c r="S56" s="1"/>
      <c r="T56" s="3"/>
      <c r="U56" s="1"/>
      <c r="V56" s="3"/>
      <c r="W56" s="85" t="s">
        <v>93</v>
      </c>
      <c r="X56" s="85"/>
      <c r="Y56" s="85"/>
      <c r="Z56" s="85"/>
      <c r="AA56" s="85"/>
      <c r="AB56" s="85"/>
      <c r="AC56" s="85"/>
      <c r="AD56" s="86"/>
    </row>
    <row r="57" spans="1:30" x14ac:dyDescent="0.3">
      <c r="A57" s="58"/>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57"/>
    </row>
    <row r="58" spans="1:30" x14ac:dyDescent="0.3">
      <c r="A58" s="79" t="s">
        <v>68</v>
      </c>
      <c r="B58" s="3"/>
      <c r="C58" s="3"/>
      <c r="D58" s="3"/>
      <c r="E58" s="1" t="s">
        <v>65</v>
      </c>
      <c r="F58" s="3"/>
      <c r="G58" s="88" t="s">
        <v>61</v>
      </c>
      <c r="H58" s="3"/>
      <c r="I58" s="3"/>
      <c r="J58" s="3"/>
      <c r="K58" s="3"/>
      <c r="L58" s="3"/>
      <c r="M58" s="3"/>
      <c r="N58" s="3"/>
      <c r="O58" s="3"/>
      <c r="P58" s="3"/>
      <c r="Q58" s="84" t="s">
        <v>115</v>
      </c>
      <c r="R58" s="3"/>
      <c r="S58" s="1"/>
      <c r="T58" s="3"/>
      <c r="U58" s="1"/>
      <c r="V58" s="3"/>
      <c r="W58" s="85" t="s">
        <v>94</v>
      </c>
      <c r="X58" s="85"/>
      <c r="Y58" s="85"/>
      <c r="Z58" s="85"/>
      <c r="AA58" s="85"/>
      <c r="AB58" s="85"/>
      <c r="AC58" s="85"/>
      <c r="AD58" s="86"/>
    </row>
    <row r="59" spans="1:30" x14ac:dyDescent="0.3">
      <c r="A59" s="6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57"/>
    </row>
    <row r="60" spans="1:30" x14ac:dyDescent="0.3">
      <c r="A60" s="79" t="s">
        <v>69</v>
      </c>
      <c r="B60" s="3"/>
      <c r="C60" s="3"/>
      <c r="D60" s="3"/>
      <c r="E60" s="1"/>
      <c r="F60" s="3"/>
      <c r="G60" s="88" t="s">
        <v>59</v>
      </c>
      <c r="H60" s="3"/>
      <c r="I60" s="3"/>
      <c r="J60" s="3"/>
      <c r="K60" s="3"/>
      <c r="L60" s="3"/>
      <c r="M60" s="3"/>
      <c r="N60" s="3"/>
      <c r="O60" s="3"/>
      <c r="P60" s="3"/>
      <c r="Q60" s="84" t="s">
        <v>116</v>
      </c>
      <c r="R60" s="3"/>
      <c r="S60" s="1"/>
      <c r="T60" s="3"/>
      <c r="U60" s="1"/>
      <c r="V60" s="3"/>
      <c r="W60" s="85" t="s">
        <v>95</v>
      </c>
      <c r="X60" s="85"/>
      <c r="Y60" s="85"/>
      <c r="Z60" s="85"/>
      <c r="AA60" s="85"/>
      <c r="AB60" s="85"/>
      <c r="AC60" s="85"/>
      <c r="AD60" s="86"/>
    </row>
    <row r="61" spans="1:30" x14ac:dyDescent="0.3">
      <c r="A61" s="6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57"/>
    </row>
    <row r="62" spans="1:30" x14ac:dyDescent="0.3">
      <c r="A62" s="79" t="s">
        <v>70</v>
      </c>
      <c r="B62" s="3"/>
      <c r="C62" s="1"/>
      <c r="D62" s="3"/>
      <c r="E62" s="1"/>
      <c r="F62" s="3"/>
      <c r="G62" s="3" t="s">
        <v>189</v>
      </c>
      <c r="H62" s="3"/>
      <c r="I62" s="3"/>
      <c r="J62" s="3"/>
      <c r="K62" s="3"/>
      <c r="L62" s="3"/>
      <c r="M62" s="3"/>
      <c r="N62" s="3"/>
      <c r="O62" s="3"/>
      <c r="P62" s="3"/>
      <c r="Q62" s="84" t="s">
        <v>117</v>
      </c>
      <c r="R62" s="3"/>
      <c r="S62" s="1"/>
      <c r="T62" s="3"/>
      <c r="U62" s="1"/>
      <c r="V62" s="3"/>
      <c r="W62" s="85" t="s">
        <v>96</v>
      </c>
      <c r="X62" s="85"/>
      <c r="Y62" s="85"/>
      <c r="Z62" s="85"/>
      <c r="AA62" s="85"/>
      <c r="AB62" s="85"/>
      <c r="AC62" s="85"/>
      <c r="AD62" s="86"/>
    </row>
    <row r="63" spans="1:30" x14ac:dyDescent="0.3">
      <c r="A63" s="63"/>
      <c r="B63" s="3"/>
      <c r="C63" s="3"/>
      <c r="D63" s="3"/>
      <c r="E63" s="3"/>
      <c r="F63" s="3"/>
      <c r="G63" s="3" t="s">
        <v>190</v>
      </c>
      <c r="H63" s="3"/>
      <c r="I63" s="3"/>
      <c r="J63" s="3"/>
      <c r="K63" s="3"/>
      <c r="L63" s="3"/>
      <c r="M63" s="3"/>
      <c r="N63" s="3"/>
      <c r="O63" s="3"/>
      <c r="P63" s="3"/>
      <c r="Q63" s="3"/>
      <c r="R63" s="3"/>
      <c r="S63" s="3"/>
      <c r="T63" s="3"/>
      <c r="U63" s="3"/>
      <c r="V63" s="3"/>
      <c r="W63" s="3"/>
      <c r="X63" s="3"/>
      <c r="Y63" s="3"/>
      <c r="Z63" s="3"/>
      <c r="AA63" s="3"/>
      <c r="AB63" s="3"/>
      <c r="AC63" s="3"/>
      <c r="AD63" s="57"/>
    </row>
    <row r="64" spans="1:30" x14ac:dyDescent="0.3">
      <c r="A64" s="6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57"/>
    </row>
    <row r="65" spans="1:30" ht="16.2" customHeight="1" x14ac:dyDescent="0.3">
      <c r="A65" s="79" t="s">
        <v>71</v>
      </c>
      <c r="B65" s="3"/>
      <c r="C65" s="3"/>
      <c r="D65" s="3"/>
      <c r="E65" s="1"/>
      <c r="F65" s="3"/>
      <c r="G65" s="88" t="s">
        <v>60</v>
      </c>
      <c r="H65" s="3"/>
      <c r="I65" s="3"/>
      <c r="J65" s="3"/>
      <c r="K65" s="3"/>
      <c r="L65" s="3"/>
      <c r="M65" s="3"/>
      <c r="N65" s="3"/>
      <c r="O65" s="3"/>
      <c r="P65" s="3"/>
      <c r="Q65" s="3"/>
      <c r="R65" s="3"/>
      <c r="S65" s="89" t="s">
        <v>123</v>
      </c>
      <c r="T65" s="89"/>
      <c r="U65" s="89"/>
      <c r="V65" s="89"/>
      <c r="W65" s="89"/>
      <c r="X65" s="89"/>
      <c r="Y65" s="89"/>
      <c r="Z65" s="89"/>
      <c r="AA65" s="89"/>
      <c r="AB65" s="89"/>
      <c r="AC65" s="89"/>
      <c r="AD65" s="90"/>
    </row>
    <row r="66" spans="1:30" x14ac:dyDescent="0.3">
      <c r="A66" s="63"/>
      <c r="B66" s="3"/>
      <c r="C66" s="3"/>
      <c r="D66" s="3"/>
      <c r="E66" s="3"/>
      <c r="F66" s="3"/>
      <c r="G66" s="3"/>
      <c r="H66" s="3"/>
      <c r="I66" s="3"/>
      <c r="J66" s="3"/>
      <c r="K66" s="3"/>
      <c r="L66" s="3"/>
      <c r="M66" s="3"/>
      <c r="N66" s="3"/>
      <c r="O66" s="3"/>
      <c r="P66" s="3"/>
      <c r="Q66" s="3"/>
      <c r="R66" s="3"/>
      <c r="S66" s="89"/>
      <c r="T66" s="89"/>
      <c r="U66" s="89"/>
      <c r="V66" s="89"/>
      <c r="W66" s="89"/>
      <c r="X66" s="89"/>
      <c r="Y66" s="89"/>
      <c r="Z66" s="89"/>
      <c r="AA66" s="89"/>
      <c r="AB66" s="89"/>
      <c r="AC66" s="89"/>
      <c r="AD66" s="90"/>
    </row>
    <row r="67" spans="1:30" x14ac:dyDescent="0.3">
      <c r="A67" s="79" t="s">
        <v>72</v>
      </c>
      <c r="B67" s="3"/>
      <c r="C67" s="1"/>
      <c r="D67" s="3"/>
      <c r="E67" s="1"/>
      <c r="F67" s="3"/>
      <c r="G67" s="3" t="s">
        <v>191</v>
      </c>
      <c r="H67" s="3"/>
      <c r="I67" s="3"/>
      <c r="J67" s="3"/>
      <c r="K67" s="3"/>
      <c r="L67" s="3"/>
      <c r="M67" s="3"/>
      <c r="N67" s="3"/>
      <c r="O67" s="3"/>
      <c r="P67" s="3"/>
      <c r="Q67" s="3"/>
      <c r="R67" s="3"/>
      <c r="S67" s="89"/>
      <c r="T67" s="89"/>
      <c r="U67" s="89"/>
      <c r="V67" s="89"/>
      <c r="W67" s="89"/>
      <c r="X67" s="89"/>
      <c r="Y67" s="89"/>
      <c r="Z67" s="89"/>
      <c r="AA67" s="89"/>
      <c r="AB67" s="89"/>
      <c r="AC67" s="89"/>
      <c r="AD67" s="90"/>
    </row>
    <row r="68" spans="1:30" x14ac:dyDescent="0.3">
      <c r="A68" s="63"/>
      <c r="B68" s="3"/>
      <c r="C68" s="3"/>
      <c r="D68" s="3"/>
      <c r="E68" s="3"/>
      <c r="F68" s="3"/>
      <c r="G68" s="3"/>
      <c r="H68" s="3"/>
      <c r="I68" s="3"/>
      <c r="J68" s="3"/>
      <c r="K68" s="3"/>
      <c r="L68" s="3"/>
      <c r="M68" s="3"/>
      <c r="N68" s="3"/>
      <c r="O68" s="3"/>
      <c r="P68" s="3"/>
      <c r="Q68" s="3"/>
      <c r="R68" s="3"/>
      <c r="S68" s="89"/>
      <c r="T68" s="89"/>
      <c r="U68" s="89"/>
      <c r="V68" s="89"/>
      <c r="W68" s="89"/>
      <c r="X68" s="89"/>
      <c r="Y68" s="89"/>
      <c r="Z68" s="89"/>
      <c r="AA68" s="89"/>
      <c r="AB68" s="89"/>
      <c r="AC68" s="89"/>
      <c r="AD68" s="90"/>
    </row>
    <row r="69" spans="1:30" x14ac:dyDescent="0.3">
      <c r="A69" s="79" t="s">
        <v>73</v>
      </c>
      <c r="B69" s="3"/>
      <c r="C69" s="3"/>
      <c r="D69" s="3"/>
      <c r="E69" s="1" t="s">
        <v>65</v>
      </c>
      <c r="F69" s="3"/>
      <c r="G69" s="3" t="s">
        <v>62</v>
      </c>
      <c r="H69" s="3"/>
      <c r="I69" s="3"/>
      <c r="J69" s="3"/>
      <c r="K69" s="3"/>
      <c r="L69" s="3"/>
      <c r="M69" s="3"/>
      <c r="N69" s="3"/>
      <c r="O69" s="3"/>
      <c r="P69" s="3"/>
      <c r="Q69" s="3"/>
      <c r="R69" s="3"/>
      <c r="S69" s="89"/>
      <c r="T69" s="89"/>
      <c r="U69" s="89"/>
      <c r="V69" s="89"/>
      <c r="W69" s="89"/>
      <c r="X69" s="89"/>
      <c r="Y69" s="89"/>
      <c r="Z69" s="89"/>
      <c r="AA69" s="89"/>
      <c r="AB69" s="89"/>
      <c r="AC69" s="89"/>
      <c r="AD69" s="90"/>
    </row>
    <row r="70" spans="1:30" x14ac:dyDescent="0.3">
      <c r="A70" s="63"/>
      <c r="B70" s="3"/>
      <c r="C70" s="3"/>
      <c r="D70" s="3"/>
      <c r="E70" s="3"/>
      <c r="F70" s="3"/>
      <c r="G70" s="3"/>
      <c r="H70" s="3"/>
      <c r="I70" s="3"/>
      <c r="J70" s="3"/>
      <c r="K70" s="3"/>
      <c r="L70" s="3"/>
      <c r="M70" s="3"/>
      <c r="N70" s="3"/>
      <c r="O70" s="3"/>
      <c r="P70" s="3"/>
      <c r="Q70" s="3"/>
      <c r="R70" s="3"/>
      <c r="S70" s="89"/>
      <c r="T70" s="89"/>
      <c r="U70" s="89"/>
      <c r="V70" s="89"/>
      <c r="W70" s="89"/>
      <c r="X70" s="89"/>
      <c r="Y70" s="89"/>
      <c r="Z70" s="89"/>
      <c r="AA70" s="89"/>
      <c r="AB70" s="89"/>
      <c r="AC70" s="89"/>
      <c r="AD70" s="90"/>
    </row>
    <row r="71" spans="1:30" ht="16.2" customHeight="1" x14ac:dyDescent="0.3">
      <c r="A71" s="79" t="s">
        <v>74</v>
      </c>
      <c r="B71" s="3"/>
      <c r="C71" s="1"/>
      <c r="D71" s="3"/>
      <c r="E71" s="1"/>
      <c r="F71" s="3"/>
      <c r="G71" s="3" t="s">
        <v>63</v>
      </c>
      <c r="H71" s="3"/>
      <c r="I71" s="3"/>
      <c r="J71" s="3"/>
      <c r="K71" s="3"/>
      <c r="L71" s="3"/>
      <c r="M71" s="3"/>
      <c r="N71" s="3"/>
      <c r="O71" s="3"/>
      <c r="P71" s="3"/>
      <c r="Q71" s="3"/>
      <c r="R71" s="3"/>
      <c r="S71" s="89" t="s">
        <v>122</v>
      </c>
      <c r="T71" s="89"/>
      <c r="U71" s="89"/>
      <c r="V71" s="89"/>
      <c r="W71" s="89"/>
      <c r="X71" s="89"/>
      <c r="Y71" s="89"/>
      <c r="Z71" s="89"/>
      <c r="AA71" s="89"/>
      <c r="AB71" s="89"/>
      <c r="AC71" s="89"/>
      <c r="AD71" s="57"/>
    </row>
    <row r="72" spans="1:30" x14ac:dyDescent="0.3">
      <c r="A72" s="63"/>
      <c r="B72" s="3"/>
      <c r="C72" s="3"/>
      <c r="D72" s="3"/>
      <c r="E72" s="3"/>
      <c r="F72" s="3"/>
      <c r="G72" s="3"/>
      <c r="H72" s="3"/>
      <c r="I72" s="3"/>
      <c r="J72" s="3"/>
      <c r="K72" s="3"/>
      <c r="L72" s="3"/>
      <c r="M72" s="3"/>
      <c r="N72" s="3"/>
      <c r="O72" s="3"/>
      <c r="P72" s="3"/>
      <c r="Q72" s="3"/>
      <c r="R72" s="3"/>
      <c r="S72" s="89"/>
      <c r="T72" s="89"/>
      <c r="U72" s="89"/>
      <c r="V72" s="89"/>
      <c r="W72" s="89"/>
      <c r="X72" s="89"/>
      <c r="Y72" s="89"/>
      <c r="Z72" s="89"/>
      <c r="AA72" s="89"/>
      <c r="AB72" s="89"/>
      <c r="AC72" s="89"/>
      <c r="AD72" s="57"/>
    </row>
    <row r="73" spans="1:30" x14ac:dyDescent="0.3">
      <c r="A73" s="79" t="s">
        <v>75</v>
      </c>
      <c r="B73" s="3"/>
      <c r="C73" s="1" t="s">
        <v>66</v>
      </c>
      <c r="D73" s="3"/>
      <c r="E73" s="1" t="s">
        <v>67</v>
      </c>
      <c r="F73" s="3"/>
      <c r="G73" s="3" t="s">
        <v>64</v>
      </c>
      <c r="H73" s="3"/>
      <c r="I73" s="3"/>
      <c r="J73" s="3"/>
      <c r="K73" s="3"/>
      <c r="L73" s="3"/>
      <c r="M73" s="3"/>
      <c r="N73" s="3"/>
      <c r="O73" s="3"/>
      <c r="P73" s="3"/>
      <c r="Q73" s="3"/>
      <c r="R73" s="3"/>
      <c r="S73" s="89"/>
      <c r="T73" s="89"/>
      <c r="U73" s="89"/>
      <c r="V73" s="89"/>
      <c r="W73" s="89"/>
      <c r="X73" s="89"/>
      <c r="Y73" s="89"/>
      <c r="Z73" s="89"/>
      <c r="AA73" s="89"/>
      <c r="AB73" s="89"/>
      <c r="AC73" s="89"/>
      <c r="AD73" s="57"/>
    </row>
    <row r="74" spans="1:30" ht="15" thickBot="1" x14ac:dyDescent="0.35">
      <c r="A74" s="91"/>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3"/>
    </row>
  </sheetData>
  <mergeCells count="32">
    <mergeCell ref="O1:P1"/>
    <mergeCell ref="W60:AD60"/>
    <mergeCell ref="W62:AD62"/>
    <mergeCell ref="S65:AD70"/>
    <mergeCell ref="S1:U2"/>
    <mergeCell ref="S3:U3"/>
    <mergeCell ref="W50:AD50"/>
    <mergeCell ref="W52:AD52"/>
    <mergeCell ref="W54:AD54"/>
    <mergeCell ref="W56:AD56"/>
    <mergeCell ref="W58:AD58"/>
    <mergeCell ref="W40:AD40"/>
    <mergeCell ref="W42:AD42"/>
    <mergeCell ref="W44:AD44"/>
    <mergeCell ref="W46:AD46"/>
    <mergeCell ref="W48:AD49"/>
    <mergeCell ref="A4:E4"/>
    <mergeCell ref="A5:E5"/>
    <mergeCell ref="A7:E7"/>
    <mergeCell ref="A10:C11"/>
    <mergeCell ref="W15:AD15"/>
    <mergeCell ref="J10:K10"/>
    <mergeCell ref="S71:AC73"/>
    <mergeCell ref="W17:AD17"/>
    <mergeCell ref="W19:AD19"/>
    <mergeCell ref="W21:AD21"/>
    <mergeCell ref="W23:AD23"/>
    <mergeCell ref="W25:AD25"/>
    <mergeCell ref="W27:AD28"/>
    <mergeCell ref="W31:AD33"/>
    <mergeCell ref="W35:AD36"/>
    <mergeCell ref="W38:AD38"/>
  </mergeCells>
  <conditionalFormatting sqref="G7:P7">
    <cfRule type="expression" dxfId="141" priority="177">
      <formula>G$7&lt;($H$2/1000)</formula>
    </cfRule>
  </conditionalFormatting>
  <conditionalFormatting sqref="C15 C17 C19 C21 C23">
    <cfRule type="expression" dxfId="140" priority="256">
      <formula>$L$11="B"</formula>
    </cfRule>
    <cfRule type="expression" dxfId="139" priority="257">
      <formula>$L$11="A"</formula>
    </cfRule>
  </conditionalFormatting>
  <conditionalFormatting sqref="E15 E17 E19 E21 E23 E25 E27">
    <cfRule type="expression" dxfId="138" priority="266">
      <formula>$L$11="A"</formula>
    </cfRule>
    <cfRule type="expression" dxfId="137" priority="267">
      <formula>$L$11="B"</formula>
    </cfRule>
  </conditionalFormatting>
  <conditionalFormatting sqref="G5:P5">
    <cfRule type="expression" dxfId="136" priority="272">
      <formula>G$5=$Q$10</formula>
    </cfRule>
  </conditionalFormatting>
  <conditionalFormatting sqref="G7:P7">
    <cfRule type="expression" dxfId="135" priority="273">
      <formula>G$7=$R$11</formula>
    </cfRule>
  </conditionalFormatting>
  <conditionalFormatting sqref="C31">
    <cfRule type="expression" dxfId="134" priority="137">
      <formula>$L$11="B"</formula>
    </cfRule>
    <cfRule type="expression" dxfId="133" priority="138">
      <formula>$L$11="A"</formula>
    </cfRule>
  </conditionalFormatting>
  <conditionalFormatting sqref="E31">
    <cfRule type="expression" dxfId="132" priority="139">
      <formula>$L$11="A"</formula>
    </cfRule>
    <cfRule type="expression" dxfId="131" priority="140">
      <formula>$L$11="B"</formula>
    </cfRule>
  </conditionalFormatting>
  <conditionalFormatting sqref="C33">
    <cfRule type="expression" dxfId="130" priority="133">
      <formula>$L$11="B"</formula>
    </cfRule>
    <cfRule type="expression" dxfId="129" priority="134">
      <formula>$L$11="A"</formula>
    </cfRule>
  </conditionalFormatting>
  <conditionalFormatting sqref="E33">
    <cfRule type="expression" dxfId="128" priority="135">
      <formula>$L$11="A"</formula>
    </cfRule>
    <cfRule type="expression" dxfId="127" priority="136">
      <formula>$L$11="B"</formula>
    </cfRule>
  </conditionalFormatting>
  <conditionalFormatting sqref="C35">
    <cfRule type="expression" dxfId="126" priority="129">
      <formula>$L$11="B"</formula>
    </cfRule>
    <cfRule type="expression" dxfId="125" priority="130">
      <formula>$L$11="A"</formula>
    </cfRule>
  </conditionalFormatting>
  <conditionalFormatting sqref="E35">
    <cfRule type="expression" dxfId="124" priority="131">
      <formula>$L$11="A"</formula>
    </cfRule>
    <cfRule type="expression" dxfId="123" priority="132">
      <formula>$L$11="B"</formula>
    </cfRule>
  </conditionalFormatting>
  <conditionalFormatting sqref="C37">
    <cfRule type="expression" dxfId="122" priority="125">
      <formula>$L$11="B"</formula>
    </cfRule>
    <cfRule type="expression" dxfId="121" priority="126">
      <formula>$L$11="A"</formula>
    </cfRule>
  </conditionalFormatting>
  <conditionalFormatting sqref="E37">
    <cfRule type="expression" dxfId="120" priority="127">
      <formula>$L$11="A"</formula>
    </cfRule>
    <cfRule type="expression" dxfId="119" priority="128">
      <formula>$L$11="B"</formula>
    </cfRule>
  </conditionalFormatting>
  <conditionalFormatting sqref="C40">
    <cfRule type="expression" dxfId="118" priority="121">
      <formula>$L$11="B"</formula>
    </cfRule>
    <cfRule type="expression" dxfId="117" priority="122">
      <formula>$L$11="A"</formula>
    </cfRule>
  </conditionalFormatting>
  <conditionalFormatting sqref="E40">
    <cfRule type="expression" dxfId="116" priority="123">
      <formula>$L$11="A"</formula>
    </cfRule>
    <cfRule type="expression" dxfId="115" priority="124">
      <formula>$L$11="B"</formula>
    </cfRule>
  </conditionalFormatting>
  <conditionalFormatting sqref="C42">
    <cfRule type="expression" dxfId="114" priority="117">
      <formula>$L$11="B"</formula>
    </cfRule>
    <cfRule type="expression" dxfId="113" priority="118">
      <formula>$L$11="A"</formula>
    </cfRule>
  </conditionalFormatting>
  <conditionalFormatting sqref="E42">
    <cfRule type="expression" dxfId="112" priority="119">
      <formula>$L$11="A"</formula>
    </cfRule>
    <cfRule type="expression" dxfId="111" priority="120">
      <formula>$L$11="B"</formula>
    </cfRule>
  </conditionalFormatting>
  <conditionalFormatting sqref="E44">
    <cfRule type="expression" dxfId="110" priority="115">
      <formula>$L$11="A"</formula>
    </cfRule>
    <cfRule type="expression" dxfId="109" priority="116">
      <formula>$L$11="B"</formula>
    </cfRule>
  </conditionalFormatting>
  <conditionalFormatting sqref="C46">
    <cfRule type="expression" dxfId="108" priority="109">
      <formula>$L$11="B"</formula>
    </cfRule>
    <cfRule type="expression" dxfId="107" priority="110">
      <formula>$L$11="A"</formula>
    </cfRule>
  </conditionalFormatting>
  <conditionalFormatting sqref="E46">
    <cfRule type="expression" dxfId="106" priority="111">
      <formula>$L$11="A"</formula>
    </cfRule>
    <cfRule type="expression" dxfId="105" priority="112">
      <formula>$L$11="B"</formula>
    </cfRule>
  </conditionalFormatting>
  <conditionalFormatting sqref="C48">
    <cfRule type="expression" dxfId="104" priority="105">
      <formula>$L$11="B"</formula>
    </cfRule>
    <cfRule type="expression" dxfId="103" priority="106">
      <formula>$L$11="A"</formula>
    </cfRule>
  </conditionalFormatting>
  <conditionalFormatting sqref="E48">
    <cfRule type="expression" dxfId="102" priority="107">
      <formula>$L$11="A"</formula>
    </cfRule>
    <cfRule type="expression" dxfId="101" priority="108">
      <formula>$L$11="B"</formula>
    </cfRule>
  </conditionalFormatting>
  <conditionalFormatting sqref="C50">
    <cfRule type="expression" dxfId="100" priority="101">
      <formula>$L$11="B"</formula>
    </cfRule>
    <cfRule type="expression" dxfId="99" priority="102">
      <formula>$L$11="A"</formula>
    </cfRule>
  </conditionalFormatting>
  <conditionalFormatting sqref="E50">
    <cfRule type="expression" dxfId="98" priority="103">
      <formula>$L$11="A"</formula>
    </cfRule>
    <cfRule type="expression" dxfId="97" priority="104">
      <formula>$L$11="B"</formula>
    </cfRule>
  </conditionalFormatting>
  <conditionalFormatting sqref="C52">
    <cfRule type="expression" dxfId="96" priority="97">
      <formula>$L$11="B"</formula>
    </cfRule>
    <cfRule type="expression" dxfId="95" priority="98">
      <formula>$L$11="A"</formula>
    </cfRule>
  </conditionalFormatting>
  <conditionalFormatting sqref="E52">
    <cfRule type="expression" dxfId="94" priority="99">
      <formula>$L$11="A"</formula>
    </cfRule>
    <cfRule type="expression" dxfId="93" priority="100">
      <formula>$L$11="B"</formula>
    </cfRule>
  </conditionalFormatting>
  <conditionalFormatting sqref="C54">
    <cfRule type="expression" dxfId="92" priority="93">
      <formula>$L$11="B"</formula>
    </cfRule>
    <cfRule type="expression" dxfId="91" priority="94">
      <formula>$L$11="A"</formula>
    </cfRule>
  </conditionalFormatting>
  <conditionalFormatting sqref="E54">
    <cfRule type="expression" dxfId="90" priority="95">
      <formula>$L$11="A"</formula>
    </cfRule>
    <cfRule type="expression" dxfId="89" priority="96">
      <formula>$L$11="B"</formula>
    </cfRule>
  </conditionalFormatting>
  <conditionalFormatting sqref="E60">
    <cfRule type="expression" dxfId="88" priority="91">
      <formula>$L$11="A"</formula>
    </cfRule>
    <cfRule type="expression" dxfId="87" priority="92">
      <formula>$L$11="B"</formula>
    </cfRule>
  </conditionalFormatting>
  <conditionalFormatting sqref="C62">
    <cfRule type="expression" dxfId="86" priority="87">
      <formula>$L$11="B"</formula>
    </cfRule>
    <cfRule type="expression" dxfId="85" priority="88">
      <formula>$L$11="A"</formula>
    </cfRule>
  </conditionalFormatting>
  <conditionalFormatting sqref="E62">
    <cfRule type="expression" dxfId="84" priority="89">
      <formula>$L$11="A"</formula>
    </cfRule>
    <cfRule type="expression" dxfId="83" priority="90">
      <formula>$L$11="B"</formula>
    </cfRule>
  </conditionalFormatting>
  <conditionalFormatting sqref="E65">
    <cfRule type="expression" dxfId="82" priority="85">
      <formula>$L$11="A"</formula>
    </cfRule>
    <cfRule type="expression" dxfId="81" priority="86">
      <formula>$L$11="B"</formula>
    </cfRule>
  </conditionalFormatting>
  <conditionalFormatting sqref="C67">
    <cfRule type="expression" dxfId="80" priority="81">
      <formula>$L$11="B"</formula>
    </cfRule>
    <cfRule type="expression" dxfId="79" priority="82">
      <formula>$L$11="A"</formula>
    </cfRule>
  </conditionalFormatting>
  <conditionalFormatting sqref="E67">
    <cfRule type="expression" dxfId="78" priority="83">
      <formula>$L$11="A"</formula>
    </cfRule>
    <cfRule type="expression" dxfId="77" priority="84">
      <formula>$L$11="B"</formula>
    </cfRule>
  </conditionalFormatting>
  <conditionalFormatting sqref="C71">
    <cfRule type="expression" dxfId="76" priority="77">
      <formula>$L$11="B"</formula>
    </cfRule>
    <cfRule type="expression" dxfId="75" priority="78">
      <formula>$L$11="A"</formula>
    </cfRule>
  </conditionalFormatting>
  <conditionalFormatting sqref="E71">
    <cfRule type="expression" dxfId="74" priority="79">
      <formula>$L$11="A"</formula>
    </cfRule>
    <cfRule type="expression" dxfId="73" priority="80">
      <formula>$L$11="B"</formula>
    </cfRule>
  </conditionalFormatting>
  <conditionalFormatting sqref="S62">
    <cfRule type="expression" dxfId="72" priority="1">
      <formula>$L$11="B"</formula>
    </cfRule>
    <cfRule type="expression" dxfId="71" priority="2">
      <formula>$L$11="A"</formula>
    </cfRule>
  </conditionalFormatting>
  <conditionalFormatting sqref="U62">
    <cfRule type="expression" dxfId="70" priority="3">
      <formula>$L$11="A"</formula>
    </cfRule>
    <cfRule type="expression" dxfId="69" priority="4">
      <formula>$L$11="B"</formula>
    </cfRule>
  </conditionalFormatting>
  <conditionalFormatting sqref="S15">
    <cfRule type="expression" dxfId="68" priority="69">
      <formula>$L$11="B"</formula>
    </cfRule>
    <cfRule type="expression" dxfId="67" priority="70">
      <formula>$L$11="A"</formula>
    </cfRule>
  </conditionalFormatting>
  <conditionalFormatting sqref="U15">
    <cfRule type="expression" dxfId="66" priority="71">
      <formula>$L$11="A"</formula>
    </cfRule>
    <cfRule type="expression" dxfId="65" priority="72">
      <formula>$L$11="B"</formula>
    </cfRule>
  </conditionalFormatting>
  <conditionalFormatting sqref="S21">
    <cfRule type="expression" dxfId="64" priority="65">
      <formula>$L$11="B"</formula>
    </cfRule>
    <cfRule type="expression" dxfId="63" priority="66">
      <formula>$L$11="A"</formula>
    </cfRule>
  </conditionalFormatting>
  <conditionalFormatting sqref="U21">
    <cfRule type="expression" dxfId="62" priority="67">
      <formula>$L$11="A"</formula>
    </cfRule>
    <cfRule type="expression" dxfId="61" priority="68">
      <formula>$L$11="B"</formula>
    </cfRule>
  </conditionalFormatting>
  <conditionalFormatting sqref="S25">
    <cfRule type="expression" dxfId="60" priority="61">
      <formula>$L$11="B"</formula>
    </cfRule>
    <cfRule type="expression" dxfId="59" priority="62">
      <formula>$L$11="A"</formula>
    </cfRule>
  </conditionalFormatting>
  <conditionalFormatting sqref="U25">
    <cfRule type="expression" dxfId="58" priority="63">
      <formula>$L$11="A"</formula>
    </cfRule>
    <cfRule type="expression" dxfId="57" priority="64">
      <formula>$L$11="B"</formula>
    </cfRule>
  </conditionalFormatting>
  <conditionalFormatting sqref="S28">
    <cfRule type="expression" dxfId="56" priority="57">
      <formula>$L$11="B"</formula>
    </cfRule>
    <cfRule type="expression" dxfId="55" priority="58">
      <formula>$L$11="A"</formula>
    </cfRule>
  </conditionalFormatting>
  <conditionalFormatting sqref="U28">
    <cfRule type="expression" dxfId="54" priority="59">
      <formula>$L$11="A"</formula>
    </cfRule>
    <cfRule type="expression" dxfId="53" priority="60">
      <formula>$L$11="B"</formula>
    </cfRule>
  </conditionalFormatting>
  <conditionalFormatting sqref="S32">
    <cfRule type="expression" dxfId="52" priority="53">
      <formula>$L$11="B"</formula>
    </cfRule>
    <cfRule type="expression" dxfId="51" priority="54">
      <formula>$L$11="A"</formula>
    </cfRule>
  </conditionalFormatting>
  <conditionalFormatting sqref="U32">
    <cfRule type="expression" dxfId="50" priority="55">
      <formula>$L$11="A"</formula>
    </cfRule>
    <cfRule type="expression" dxfId="49" priority="56">
      <formula>$L$11="B"</formula>
    </cfRule>
  </conditionalFormatting>
  <conditionalFormatting sqref="S35">
    <cfRule type="expression" dxfId="48" priority="49">
      <formula>$L$11="B"</formula>
    </cfRule>
    <cfRule type="expression" dxfId="47" priority="50">
      <formula>$L$11="A"</formula>
    </cfRule>
  </conditionalFormatting>
  <conditionalFormatting sqref="U35">
    <cfRule type="expression" dxfId="46" priority="51">
      <formula>$L$11="A"</formula>
    </cfRule>
    <cfRule type="expression" dxfId="45" priority="52">
      <formula>$L$11="B"</formula>
    </cfRule>
  </conditionalFormatting>
  <conditionalFormatting sqref="S38">
    <cfRule type="expression" dxfId="44" priority="45">
      <formula>$L$11="B"</formula>
    </cfRule>
    <cfRule type="expression" dxfId="43" priority="46">
      <formula>$L$11="A"</formula>
    </cfRule>
  </conditionalFormatting>
  <conditionalFormatting sqref="U38">
    <cfRule type="expression" dxfId="42" priority="47">
      <formula>$L$11="A"</formula>
    </cfRule>
    <cfRule type="expression" dxfId="41" priority="48">
      <formula>$L$11="B"</formula>
    </cfRule>
  </conditionalFormatting>
  <conditionalFormatting sqref="S40">
    <cfRule type="expression" dxfId="40" priority="41">
      <formula>$L$11="B"</formula>
    </cfRule>
    <cfRule type="expression" dxfId="39" priority="42">
      <formula>$L$11="A"</formula>
    </cfRule>
  </conditionalFormatting>
  <conditionalFormatting sqref="U40">
    <cfRule type="expression" dxfId="38" priority="43">
      <formula>$L$11="A"</formula>
    </cfRule>
    <cfRule type="expression" dxfId="37" priority="44">
      <formula>$L$11="B"</formula>
    </cfRule>
  </conditionalFormatting>
  <conditionalFormatting sqref="S42">
    <cfRule type="expression" dxfId="36" priority="37">
      <formula>$L$11="B"</formula>
    </cfRule>
    <cfRule type="expression" dxfId="35" priority="38">
      <formula>$L$11="A"</formula>
    </cfRule>
  </conditionalFormatting>
  <conditionalFormatting sqref="U42">
    <cfRule type="expression" dxfId="34" priority="39">
      <formula>$L$11="A"</formula>
    </cfRule>
    <cfRule type="expression" dxfId="33" priority="40">
      <formula>$L$11="B"</formula>
    </cfRule>
  </conditionalFormatting>
  <conditionalFormatting sqref="S44">
    <cfRule type="expression" dxfId="32" priority="33">
      <formula>$L$11="B"</formula>
    </cfRule>
    <cfRule type="expression" dxfId="31" priority="34">
      <formula>$L$11="A"</formula>
    </cfRule>
  </conditionalFormatting>
  <conditionalFormatting sqref="U44">
    <cfRule type="expression" dxfId="30" priority="35">
      <formula>$L$11="A"</formula>
    </cfRule>
    <cfRule type="expression" dxfId="29" priority="36">
      <formula>$L$11="B"</formula>
    </cfRule>
  </conditionalFormatting>
  <conditionalFormatting sqref="S46">
    <cfRule type="expression" dxfId="28" priority="29">
      <formula>$L$11="B"</formula>
    </cfRule>
    <cfRule type="expression" dxfId="27" priority="30">
      <formula>$L$11="A"</formula>
    </cfRule>
  </conditionalFormatting>
  <conditionalFormatting sqref="U46">
    <cfRule type="expression" dxfId="26" priority="31">
      <formula>$L$11="A"</formula>
    </cfRule>
    <cfRule type="expression" dxfId="25" priority="32">
      <formula>$L$11="B"</formula>
    </cfRule>
  </conditionalFormatting>
  <conditionalFormatting sqref="S48">
    <cfRule type="expression" dxfId="24" priority="25">
      <formula>$L$11="B"</formula>
    </cfRule>
    <cfRule type="expression" dxfId="23" priority="26">
      <formula>$L$11="A"</formula>
    </cfRule>
  </conditionalFormatting>
  <conditionalFormatting sqref="U48">
    <cfRule type="expression" dxfId="22" priority="27">
      <formula>$L$11="A"</formula>
    </cfRule>
    <cfRule type="expression" dxfId="21" priority="28">
      <formula>$L$11="B"</formula>
    </cfRule>
  </conditionalFormatting>
  <conditionalFormatting sqref="S50">
    <cfRule type="expression" dxfId="20" priority="21">
      <formula>$L$11="B"</formula>
    </cfRule>
    <cfRule type="expression" dxfId="19" priority="22">
      <formula>$L$11="A"</formula>
    </cfRule>
  </conditionalFormatting>
  <conditionalFormatting sqref="U50">
    <cfRule type="expression" dxfId="18" priority="23">
      <formula>$L$11="A"</formula>
    </cfRule>
    <cfRule type="expression" dxfId="17" priority="24">
      <formula>$L$11="B"</formula>
    </cfRule>
  </conditionalFormatting>
  <conditionalFormatting sqref="S54">
    <cfRule type="expression" dxfId="16" priority="17">
      <formula>$L$11="B"</formula>
    </cfRule>
    <cfRule type="expression" dxfId="15" priority="18">
      <formula>$L$11="A"</formula>
    </cfRule>
  </conditionalFormatting>
  <conditionalFormatting sqref="U54">
    <cfRule type="expression" dxfId="14" priority="19">
      <formula>$L$11="A"</formula>
    </cfRule>
    <cfRule type="expression" dxfId="13" priority="20">
      <formula>$L$11="B"</formula>
    </cfRule>
  </conditionalFormatting>
  <conditionalFormatting sqref="S56">
    <cfRule type="expression" dxfId="12" priority="13">
      <formula>$L$11="B"</formula>
    </cfRule>
    <cfRule type="expression" dxfId="11" priority="14">
      <formula>$L$11="A"</formula>
    </cfRule>
  </conditionalFormatting>
  <conditionalFormatting sqref="U56">
    <cfRule type="expression" dxfId="10" priority="15">
      <formula>$L$11="A"</formula>
    </cfRule>
    <cfRule type="expression" dxfId="9" priority="16">
      <formula>$L$11="B"</formula>
    </cfRule>
  </conditionalFormatting>
  <conditionalFormatting sqref="S58">
    <cfRule type="expression" dxfId="8" priority="9">
      <formula>$L$11="B"</formula>
    </cfRule>
    <cfRule type="expression" dxfId="7" priority="10">
      <formula>$L$11="A"</formula>
    </cfRule>
  </conditionalFormatting>
  <conditionalFormatting sqref="U58">
    <cfRule type="expression" dxfId="6" priority="11">
      <formula>$L$11="A"</formula>
    </cfRule>
    <cfRule type="expression" dxfId="5" priority="12">
      <formula>$L$11="B"</formula>
    </cfRule>
  </conditionalFormatting>
  <conditionalFormatting sqref="S60">
    <cfRule type="expression" dxfId="4" priority="5">
      <formula>$L$11="B"</formula>
    </cfRule>
    <cfRule type="expression" dxfId="3" priority="6">
      <formula>$L$11="A"</formula>
    </cfRule>
  </conditionalFormatting>
  <conditionalFormatting sqref="U60">
    <cfRule type="expression" dxfId="2" priority="7">
      <formula>$L$11="A"</formula>
    </cfRule>
    <cfRule type="expression" dxfId="1" priority="8">
      <formula>$L$11="B"</formula>
    </cfRule>
  </conditionalFormatting>
  <conditionalFormatting sqref="G5:P5">
    <cfRule type="expression" dxfId="0" priority="275">
      <formula>G$5&lt;$O$2</formula>
    </cfRule>
  </conditionalFormatting>
  <pageMargins left="0.25" right="0.25" top="0.75" bottom="0.75" header="0.3" footer="0.3"/>
  <pageSetup paperSize="9" scale="46" orientation="landscape" r:id="rId1"/>
  <ignoredErrors>
    <ignoredError sqref="A15:A28 A30:A55 A57:A73"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showGridLines="0" zoomScale="70" zoomScaleNormal="70" workbookViewId="0">
      <selection activeCell="O19" sqref="O19"/>
    </sheetView>
  </sheetViews>
  <sheetFormatPr baseColWidth="10" defaultRowHeight="14.4" x14ac:dyDescent="0.3"/>
  <cols>
    <col min="1" max="1" width="7.5546875" customWidth="1"/>
    <col min="2" max="7" width="3.77734375" customWidth="1"/>
    <col min="8" max="8" width="33.109375" bestFit="1" customWidth="1"/>
    <col min="9" max="9" width="5.88671875" bestFit="1" customWidth="1"/>
    <col min="10" max="10" width="32.109375" customWidth="1"/>
    <col min="11" max="11" width="3.21875" customWidth="1"/>
    <col min="12" max="12" width="85.21875" customWidth="1"/>
  </cols>
  <sheetData>
    <row r="1" spans="1:12" x14ac:dyDescent="0.3">
      <c r="A1" s="94"/>
      <c r="B1" s="48"/>
      <c r="C1" s="48"/>
      <c r="D1" s="48"/>
      <c r="E1" s="48"/>
      <c r="F1" s="48"/>
      <c r="G1" s="48"/>
      <c r="H1" s="48"/>
      <c r="I1" s="48"/>
      <c r="J1" s="48"/>
      <c r="K1" s="48"/>
      <c r="L1" s="51"/>
    </row>
    <row r="2" spans="1:12" x14ac:dyDescent="0.3">
      <c r="A2" s="58"/>
      <c r="B2" s="95" t="s">
        <v>124</v>
      </c>
      <c r="C2" s="95"/>
      <c r="D2" s="95"/>
      <c r="E2" s="95"/>
      <c r="F2" s="95"/>
      <c r="G2" s="95"/>
      <c r="H2" s="95"/>
      <c r="I2" s="95"/>
      <c r="J2" s="95"/>
      <c r="K2" s="95"/>
      <c r="L2" s="57"/>
    </row>
    <row r="3" spans="1:12" x14ac:dyDescent="0.3">
      <c r="A3" s="58"/>
      <c r="B3" s="3"/>
      <c r="C3" s="3"/>
      <c r="D3" s="3"/>
      <c r="E3" s="3"/>
      <c r="F3" s="3"/>
      <c r="G3" s="3"/>
      <c r="H3" s="3"/>
      <c r="I3" s="3"/>
      <c r="J3" s="3"/>
      <c r="K3" s="3"/>
      <c r="L3" s="57"/>
    </row>
    <row r="4" spans="1:12" x14ac:dyDescent="0.3">
      <c r="A4" s="58"/>
      <c r="B4" s="41" t="s">
        <v>157</v>
      </c>
      <c r="C4" s="41"/>
      <c r="D4" s="41"/>
      <c r="E4" s="41"/>
      <c r="F4" s="41"/>
      <c r="G4" s="41"/>
      <c r="H4" s="1" t="s">
        <v>183</v>
      </c>
      <c r="I4" s="1" t="s">
        <v>159</v>
      </c>
      <c r="J4" s="1"/>
      <c r="K4" s="3"/>
      <c r="L4" s="96" t="s">
        <v>158</v>
      </c>
    </row>
    <row r="5" spans="1:12" ht="28.8" x14ac:dyDescent="0.3">
      <c r="A5" s="58"/>
      <c r="B5" s="2" t="s">
        <v>139</v>
      </c>
      <c r="C5" s="24" t="s">
        <v>140</v>
      </c>
      <c r="D5" s="24" t="s">
        <v>140</v>
      </c>
      <c r="E5" s="24" t="s">
        <v>140</v>
      </c>
      <c r="F5" s="24" t="s">
        <v>140</v>
      </c>
      <c r="G5" s="24" t="s">
        <v>140</v>
      </c>
      <c r="H5" s="25" t="s">
        <v>146</v>
      </c>
      <c r="I5" s="2" t="s">
        <v>147</v>
      </c>
      <c r="J5" s="2" t="s">
        <v>148</v>
      </c>
      <c r="K5" s="3"/>
      <c r="L5" s="97" t="s">
        <v>149</v>
      </c>
    </row>
    <row r="6" spans="1:12" x14ac:dyDescent="0.3">
      <c r="A6" s="58"/>
      <c r="B6" s="24" t="s">
        <v>140</v>
      </c>
      <c r="C6" s="2" t="s">
        <v>141</v>
      </c>
      <c r="D6" s="2" t="s">
        <v>142</v>
      </c>
      <c r="E6" s="2" t="s">
        <v>143</v>
      </c>
      <c r="F6" s="24" t="s">
        <v>140</v>
      </c>
      <c r="G6" s="29" t="s">
        <v>144</v>
      </c>
      <c r="H6" s="32" t="s">
        <v>150</v>
      </c>
      <c r="I6" s="35" t="s">
        <v>147</v>
      </c>
      <c r="J6" s="33" t="s">
        <v>151</v>
      </c>
      <c r="K6" s="3"/>
      <c r="L6" s="98" t="s">
        <v>152</v>
      </c>
    </row>
    <row r="7" spans="1:12" x14ac:dyDescent="0.3">
      <c r="A7" s="58"/>
      <c r="B7" s="24" t="s">
        <v>140</v>
      </c>
      <c r="C7" s="24" t="s">
        <v>140</v>
      </c>
      <c r="D7" s="2" t="s">
        <v>142</v>
      </c>
      <c r="E7" s="24" t="s">
        <v>140</v>
      </c>
      <c r="F7" s="29" t="s">
        <v>145</v>
      </c>
      <c r="G7" s="2" t="s">
        <v>140</v>
      </c>
      <c r="H7" s="25" t="s">
        <v>153</v>
      </c>
      <c r="I7" s="2" t="s">
        <v>154</v>
      </c>
      <c r="J7" s="2" t="s">
        <v>155</v>
      </c>
      <c r="K7" s="3"/>
      <c r="L7" s="98" t="s">
        <v>176</v>
      </c>
    </row>
    <row r="8" spans="1:12" x14ac:dyDescent="0.3">
      <c r="A8" s="58"/>
      <c r="B8" s="24" t="s">
        <v>140</v>
      </c>
      <c r="C8" s="24" t="s">
        <v>140</v>
      </c>
      <c r="D8" s="2" t="s">
        <v>142</v>
      </c>
      <c r="E8" s="24" t="s">
        <v>140</v>
      </c>
      <c r="F8" s="29" t="s">
        <v>145</v>
      </c>
      <c r="G8" s="2" t="s">
        <v>140</v>
      </c>
      <c r="H8" s="25" t="s">
        <v>156</v>
      </c>
      <c r="I8" s="29" t="s">
        <v>147</v>
      </c>
      <c r="J8" s="2" t="s">
        <v>151</v>
      </c>
      <c r="K8" s="3"/>
      <c r="L8" s="98" t="s">
        <v>179</v>
      </c>
    </row>
    <row r="9" spans="1:12" ht="28.8" x14ac:dyDescent="0.3">
      <c r="A9" s="58"/>
      <c r="B9" s="24" t="s">
        <v>140</v>
      </c>
      <c r="C9" s="24" t="s">
        <v>140</v>
      </c>
      <c r="D9" s="24" t="s">
        <v>140</v>
      </c>
      <c r="E9" s="24" t="s">
        <v>143</v>
      </c>
      <c r="F9" s="24" t="s">
        <v>140</v>
      </c>
      <c r="G9" s="2" t="s">
        <v>140</v>
      </c>
      <c r="H9" s="26" t="s">
        <v>160</v>
      </c>
      <c r="I9" s="2" t="s">
        <v>161</v>
      </c>
      <c r="J9" s="2" t="s">
        <v>162</v>
      </c>
      <c r="K9" s="3"/>
      <c r="L9" s="98" t="s">
        <v>177</v>
      </c>
    </row>
    <row r="10" spans="1:12" x14ac:dyDescent="0.3">
      <c r="A10" s="58"/>
      <c r="B10" s="24" t="s">
        <v>140</v>
      </c>
      <c r="C10" s="24" t="s">
        <v>140</v>
      </c>
      <c r="D10" s="24" t="s">
        <v>142</v>
      </c>
      <c r="E10" s="24" t="s">
        <v>143</v>
      </c>
      <c r="F10" s="30" t="s">
        <v>145</v>
      </c>
      <c r="G10" s="2" t="s">
        <v>140</v>
      </c>
      <c r="H10" s="27" t="s">
        <v>163</v>
      </c>
      <c r="I10" s="2" t="s">
        <v>161</v>
      </c>
      <c r="J10" s="2" t="s">
        <v>151</v>
      </c>
      <c r="K10" s="3"/>
      <c r="L10" s="98" t="s">
        <v>178</v>
      </c>
    </row>
    <row r="11" spans="1:12" x14ac:dyDescent="0.3">
      <c r="A11" s="58"/>
      <c r="B11" s="24" t="s">
        <v>140</v>
      </c>
      <c r="C11" s="24" t="s">
        <v>140</v>
      </c>
      <c r="D11" s="24" t="s">
        <v>142</v>
      </c>
      <c r="E11" s="24" t="s">
        <v>143</v>
      </c>
      <c r="F11" s="30" t="s">
        <v>145</v>
      </c>
      <c r="G11" s="29" t="s">
        <v>144</v>
      </c>
      <c r="H11" s="34" t="s">
        <v>164</v>
      </c>
      <c r="I11" s="33" t="s">
        <v>154</v>
      </c>
      <c r="J11" s="35" t="s">
        <v>165</v>
      </c>
      <c r="K11" s="3"/>
      <c r="L11" s="57"/>
    </row>
    <row r="12" spans="1:12" x14ac:dyDescent="0.3">
      <c r="A12" s="58"/>
      <c r="B12" s="24" t="s">
        <v>140</v>
      </c>
      <c r="C12" s="24" t="s">
        <v>140</v>
      </c>
      <c r="D12" s="24" t="s">
        <v>140</v>
      </c>
      <c r="E12" s="24" t="s">
        <v>143</v>
      </c>
      <c r="F12" s="30" t="s">
        <v>145</v>
      </c>
      <c r="G12" s="29" t="s">
        <v>144</v>
      </c>
      <c r="H12" s="34" t="s">
        <v>166</v>
      </c>
      <c r="I12" s="35" t="s">
        <v>147</v>
      </c>
      <c r="J12" s="35" t="s">
        <v>167</v>
      </c>
      <c r="K12" s="3"/>
      <c r="L12" s="99" t="s">
        <v>168</v>
      </c>
    </row>
    <row r="13" spans="1:12" x14ac:dyDescent="0.3">
      <c r="A13" s="58"/>
      <c r="B13" s="24" t="s">
        <v>140</v>
      </c>
      <c r="C13" s="24" t="s">
        <v>140</v>
      </c>
      <c r="D13" s="24" t="s">
        <v>142</v>
      </c>
      <c r="E13" s="24" t="s">
        <v>140</v>
      </c>
      <c r="F13" s="30" t="s">
        <v>145</v>
      </c>
      <c r="G13" s="29" t="s">
        <v>144</v>
      </c>
      <c r="H13" s="27" t="s">
        <v>169</v>
      </c>
      <c r="I13" s="31" t="s">
        <v>161</v>
      </c>
      <c r="J13" s="28" t="s">
        <v>170</v>
      </c>
      <c r="K13" s="3"/>
      <c r="L13" s="98" t="s">
        <v>171</v>
      </c>
    </row>
    <row r="14" spans="1:12" x14ac:dyDescent="0.3">
      <c r="A14" s="58"/>
      <c r="B14" s="24" t="s">
        <v>140</v>
      </c>
      <c r="C14" s="24" t="s">
        <v>140</v>
      </c>
      <c r="D14" s="24" t="s">
        <v>142</v>
      </c>
      <c r="E14" s="24" t="s">
        <v>140</v>
      </c>
      <c r="F14" s="30" t="s">
        <v>145</v>
      </c>
      <c r="G14" s="2" t="s">
        <v>140</v>
      </c>
      <c r="H14" s="27" t="s">
        <v>172</v>
      </c>
      <c r="I14" s="31" t="s">
        <v>161</v>
      </c>
      <c r="J14" s="28" t="s">
        <v>162</v>
      </c>
      <c r="K14" s="3"/>
      <c r="L14" s="98" t="s">
        <v>173</v>
      </c>
    </row>
    <row r="15" spans="1:12" ht="28.8" x14ac:dyDescent="0.3">
      <c r="A15" s="58"/>
      <c r="B15" s="24" t="s">
        <v>140</v>
      </c>
      <c r="C15" s="24" t="s">
        <v>140</v>
      </c>
      <c r="D15" s="24" t="s">
        <v>142</v>
      </c>
      <c r="E15" s="24" t="s">
        <v>143</v>
      </c>
      <c r="F15" s="30" t="s">
        <v>145</v>
      </c>
      <c r="G15" s="2" t="s">
        <v>140</v>
      </c>
      <c r="H15" s="36" t="s">
        <v>174</v>
      </c>
      <c r="I15" s="33" t="s">
        <v>154</v>
      </c>
      <c r="J15" s="37" t="s">
        <v>162</v>
      </c>
      <c r="K15" s="3"/>
      <c r="L15" s="98" t="s">
        <v>175</v>
      </c>
    </row>
    <row r="16" spans="1:12" x14ac:dyDescent="0.3">
      <c r="A16" s="58"/>
      <c r="B16" s="3"/>
      <c r="C16" s="3"/>
      <c r="D16" s="3"/>
      <c r="E16" s="3"/>
      <c r="F16" s="3"/>
      <c r="G16" s="3"/>
      <c r="H16" s="3"/>
      <c r="I16" s="3"/>
      <c r="J16" s="3"/>
      <c r="K16" s="3"/>
      <c r="L16" s="57"/>
    </row>
    <row r="17" spans="1:12" x14ac:dyDescent="0.3">
      <c r="A17" s="58"/>
      <c r="B17" s="85" t="s">
        <v>180</v>
      </c>
      <c r="C17" s="85"/>
      <c r="D17" s="85"/>
      <c r="E17" s="85"/>
      <c r="F17" s="85"/>
      <c r="G17" s="85"/>
      <c r="H17" s="85"/>
      <c r="I17" s="85"/>
      <c r="J17" s="85"/>
      <c r="K17" s="85"/>
      <c r="L17" s="86"/>
    </row>
    <row r="18" spans="1:12" x14ac:dyDescent="0.3">
      <c r="A18" s="58"/>
      <c r="B18" s="3"/>
      <c r="C18" s="3"/>
      <c r="D18" s="3"/>
      <c r="E18" s="3"/>
      <c r="F18" s="3"/>
      <c r="G18" s="3"/>
      <c r="H18" s="3"/>
      <c r="I18" s="3"/>
      <c r="J18" s="3"/>
      <c r="K18" s="3"/>
      <c r="L18" s="57"/>
    </row>
    <row r="19" spans="1:12" x14ac:dyDescent="0.3">
      <c r="A19" s="58"/>
      <c r="B19" s="3" t="s">
        <v>125</v>
      </c>
      <c r="C19" s="3"/>
      <c r="D19" s="3"/>
      <c r="E19" s="3"/>
      <c r="F19" s="3"/>
      <c r="G19" s="3"/>
      <c r="H19" s="3"/>
      <c r="I19" s="3"/>
      <c r="J19" s="3"/>
      <c r="K19" s="3"/>
      <c r="L19" s="57"/>
    </row>
    <row r="20" spans="1:12" x14ac:dyDescent="0.3">
      <c r="A20" s="58"/>
      <c r="B20" s="3" t="s">
        <v>126</v>
      </c>
      <c r="C20" s="3"/>
      <c r="D20" s="3"/>
      <c r="E20" s="3"/>
      <c r="F20" s="3"/>
      <c r="G20" s="3"/>
      <c r="H20" s="3"/>
      <c r="I20" s="3"/>
      <c r="J20" s="3"/>
      <c r="K20" s="3"/>
      <c r="L20" s="57"/>
    </row>
    <row r="21" spans="1:12" x14ac:dyDescent="0.3">
      <c r="A21" s="58"/>
      <c r="B21" s="3" t="s">
        <v>127</v>
      </c>
      <c r="C21" s="3"/>
      <c r="D21" s="3"/>
      <c r="E21" s="3"/>
      <c r="F21" s="3"/>
      <c r="G21" s="3"/>
      <c r="H21" s="3"/>
      <c r="I21" s="3"/>
      <c r="J21" s="3"/>
      <c r="K21" s="3"/>
      <c r="L21" s="57"/>
    </row>
    <row r="22" spans="1:12" x14ac:dyDescent="0.3">
      <c r="A22" s="58"/>
      <c r="B22" s="3"/>
      <c r="C22" s="3"/>
      <c r="D22" s="3"/>
      <c r="E22" s="3"/>
      <c r="F22" s="3"/>
      <c r="G22" s="3"/>
      <c r="H22" s="3"/>
      <c r="I22" s="3"/>
      <c r="J22" s="3"/>
      <c r="K22" s="3"/>
      <c r="L22" s="57"/>
    </row>
    <row r="23" spans="1:12" x14ac:dyDescent="0.3">
      <c r="A23" s="58"/>
      <c r="B23" s="55" t="s">
        <v>128</v>
      </c>
      <c r="C23" s="3"/>
      <c r="D23" s="3"/>
      <c r="E23" s="3"/>
      <c r="F23" s="3"/>
      <c r="G23" s="3"/>
      <c r="H23" s="3"/>
      <c r="I23" s="3"/>
      <c r="J23" s="3"/>
      <c r="K23" s="3"/>
      <c r="L23" s="57"/>
    </row>
    <row r="24" spans="1:12" x14ac:dyDescent="0.3">
      <c r="A24" s="58"/>
      <c r="B24" s="3" t="s">
        <v>129</v>
      </c>
      <c r="C24" s="3"/>
      <c r="D24" s="3"/>
      <c r="E24" s="3"/>
      <c r="F24" s="3"/>
      <c r="G24" s="3"/>
      <c r="H24" s="3"/>
      <c r="I24" s="3"/>
      <c r="J24" s="3"/>
      <c r="K24" s="3"/>
      <c r="L24" s="57"/>
    </row>
    <row r="25" spans="1:12" x14ac:dyDescent="0.3">
      <c r="A25" s="58"/>
      <c r="B25" s="3" t="s">
        <v>130</v>
      </c>
      <c r="C25" s="3"/>
      <c r="D25" s="3"/>
      <c r="E25" s="3"/>
      <c r="F25" s="3"/>
      <c r="G25" s="3"/>
      <c r="H25" s="3"/>
      <c r="I25" s="3"/>
      <c r="J25" s="3"/>
      <c r="K25" s="3"/>
      <c r="L25" s="57"/>
    </row>
    <row r="26" spans="1:12" x14ac:dyDescent="0.3">
      <c r="A26" s="58"/>
      <c r="B26" s="3" t="s">
        <v>131</v>
      </c>
      <c r="C26" s="3"/>
      <c r="D26" s="3"/>
      <c r="E26" s="3"/>
      <c r="F26" s="3"/>
      <c r="G26" s="3"/>
      <c r="H26" s="3"/>
      <c r="I26" s="3"/>
      <c r="J26" s="3"/>
      <c r="K26" s="3"/>
      <c r="L26" s="57"/>
    </row>
    <row r="27" spans="1:12" x14ac:dyDescent="0.3">
      <c r="A27" s="58"/>
      <c r="B27" s="3" t="s">
        <v>132</v>
      </c>
      <c r="C27" s="3"/>
      <c r="D27" s="3"/>
      <c r="E27" s="3"/>
      <c r="F27" s="3"/>
      <c r="G27" s="3"/>
      <c r="H27" s="3"/>
      <c r="I27" s="3"/>
      <c r="J27" s="3"/>
      <c r="K27" s="3"/>
      <c r="L27" s="57"/>
    </row>
    <row r="28" spans="1:12" x14ac:dyDescent="0.3">
      <c r="A28" s="58"/>
      <c r="B28" s="3" t="s">
        <v>133</v>
      </c>
      <c r="C28" s="3"/>
      <c r="D28" s="3"/>
      <c r="E28" s="3"/>
      <c r="F28" s="3"/>
      <c r="G28" s="3"/>
      <c r="H28" s="3"/>
      <c r="I28" s="3"/>
      <c r="J28" s="3"/>
      <c r="K28" s="3"/>
      <c r="L28" s="57"/>
    </row>
    <row r="29" spans="1:12" x14ac:dyDescent="0.3">
      <c r="A29" s="58"/>
      <c r="B29" s="3" t="s">
        <v>134</v>
      </c>
      <c r="C29" s="3"/>
      <c r="D29" s="3"/>
      <c r="E29" s="3"/>
      <c r="F29" s="3"/>
      <c r="G29" s="3"/>
      <c r="H29" s="3"/>
      <c r="I29" s="3"/>
      <c r="J29" s="3"/>
      <c r="K29" s="3"/>
      <c r="L29" s="57"/>
    </row>
    <row r="30" spans="1:12" x14ac:dyDescent="0.3">
      <c r="A30" s="58"/>
      <c r="B30" s="3"/>
      <c r="C30" s="3"/>
      <c r="D30" s="3"/>
      <c r="E30" s="3"/>
      <c r="F30" s="3"/>
      <c r="G30" s="3"/>
      <c r="H30" s="3"/>
      <c r="I30" s="3"/>
      <c r="J30" s="3"/>
      <c r="K30" s="3"/>
      <c r="L30" s="57"/>
    </row>
    <row r="31" spans="1:12" x14ac:dyDescent="0.3">
      <c r="A31" s="58"/>
      <c r="B31" s="55" t="s">
        <v>135</v>
      </c>
      <c r="C31" s="3"/>
      <c r="D31" s="3"/>
      <c r="E31" s="3"/>
      <c r="F31" s="3"/>
      <c r="G31" s="3"/>
      <c r="H31" s="3"/>
      <c r="I31" s="3"/>
      <c r="J31" s="3"/>
      <c r="K31" s="3"/>
      <c r="L31" s="57"/>
    </row>
    <row r="32" spans="1:12" x14ac:dyDescent="0.3">
      <c r="A32" s="58"/>
      <c r="B32" s="3" t="s">
        <v>181</v>
      </c>
      <c r="C32" s="3"/>
      <c r="D32" s="3"/>
      <c r="E32" s="3"/>
      <c r="F32" s="3"/>
      <c r="G32" s="3"/>
      <c r="H32" s="3"/>
      <c r="I32" s="3"/>
      <c r="J32" s="3"/>
      <c r="K32" s="3"/>
      <c r="L32" s="57"/>
    </row>
    <row r="33" spans="1:12" x14ac:dyDescent="0.3">
      <c r="A33" s="58"/>
      <c r="B33" s="3" t="s">
        <v>136</v>
      </c>
      <c r="C33" s="3"/>
      <c r="D33" s="3"/>
      <c r="E33" s="3"/>
      <c r="F33" s="3"/>
      <c r="G33" s="3"/>
      <c r="H33" s="3"/>
      <c r="I33" s="3"/>
      <c r="J33" s="3"/>
      <c r="K33" s="3"/>
      <c r="L33" s="57"/>
    </row>
    <row r="34" spans="1:12" ht="33" customHeight="1" x14ac:dyDescent="0.3">
      <c r="A34" s="58"/>
      <c r="B34" s="43" t="s">
        <v>182</v>
      </c>
      <c r="C34" s="43"/>
      <c r="D34" s="43"/>
      <c r="E34" s="43"/>
      <c r="F34" s="43"/>
      <c r="G34" s="43"/>
      <c r="H34" s="43"/>
      <c r="I34" s="43"/>
      <c r="J34" s="43"/>
      <c r="K34" s="43"/>
      <c r="L34" s="87"/>
    </row>
    <row r="35" spans="1:12" x14ac:dyDescent="0.3">
      <c r="A35" s="58"/>
      <c r="B35" s="3"/>
      <c r="C35" s="3"/>
      <c r="D35" s="3"/>
      <c r="E35" s="3"/>
      <c r="F35" s="3"/>
      <c r="G35" s="3"/>
      <c r="H35" s="3"/>
      <c r="I35" s="3"/>
      <c r="J35" s="3"/>
      <c r="K35" s="3"/>
      <c r="L35" s="57"/>
    </row>
    <row r="36" spans="1:12" x14ac:dyDescent="0.3">
      <c r="A36" s="58"/>
      <c r="B36" s="3" t="s">
        <v>137</v>
      </c>
      <c r="C36" s="3"/>
      <c r="D36" s="3"/>
      <c r="E36" s="3"/>
      <c r="F36" s="3"/>
      <c r="G36" s="3"/>
      <c r="H36" s="3"/>
      <c r="I36" s="3"/>
      <c r="J36" s="3"/>
      <c r="K36" s="3"/>
      <c r="L36" s="57"/>
    </row>
    <row r="37" spans="1:12" x14ac:dyDescent="0.3">
      <c r="A37" s="58"/>
      <c r="B37" s="3"/>
      <c r="C37" s="3"/>
      <c r="D37" s="3"/>
      <c r="E37" s="3"/>
      <c r="F37" s="3"/>
      <c r="G37" s="3"/>
      <c r="H37" s="3"/>
      <c r="I37" s="3"/>
      <c r="J37" s="3"/>
      <c r="K37" s="3"/>
      <c r="L37" s="57"/>
    </row>
    <row r="38" spans="1:12" x14ac:dyDescent="0.3">
      <c r="A38" s="58"/>
      <c r="B38" s="3" t="s">
        <v>138</v>
      </c>
      <c r="C38" s="3"/>
      <c r="D38" s="3"/>
      <c r="E38" s="3"/>
      <c r="F38" s="3"/>
      <c r="G38" s="3"/>
      <c r="H38" s="3"/>
      <c r="I38" s="3"/>
      <c r="J38" s="3"/>
      <c r="K38" s="3"/>
      <c r="L38" s="57"/>
    </row>
    <row r="39" spans="1:12" ht="15" thickBot="1" x14ac:dyDescent="0.35">
      <c r="A39" s="91"/>
      <c r="B39" s="92"/>
      <c r="C39" s="92"/>
      <c r="D39" s="92"/>
      <c r="E39" s="92"/>
      <c r="F39" s="92"/>
      <c r="G39" s="92"/>
      <c r="H39" s="92"/>
      <c r="I39" s="92"/>
      <c r="J39" s="92"/>
      <c r="K39" s="92"/>
      <c r="L39" s="93"/>
    </row>
  </sheetData>
  <mergeCells count="4">
    <mergeCell ref="B4:G4"/>
    <mergeCell ref="B2:K2"/>
    <mergeCell ref="B17:L17"/>
    <mergeCell ref="B34:L34"/>
  </mergeCells>
  <pageMargins left="0.7" right="0.7" top="0.75" bottom="0.75" header="0.3" footer="0.3"/>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Page 1</vt:lpstr>
      <vt:lpstr>Page 2</vt:lpstr>
      <vt:lpstr>'Page 1'!Zone_d_impression</vt:lpstr>
      <vt:lpstr>'Page 2'!Zone_d_impression</vt:lpstr>
    </vt:vector>
  </TitlesOfParts>
  <Company>Inteva Products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cheyrib</dc:creator>
  <cp:lastModifiedBy>cheyrib</cp:lastModifiedBy>
  <cp:lastPrinted>2020-01-03T08:31:58Z</cp:lastPrinted>
  <dcterms:created xsi:type="dcterms:W3CDTF">2019-12-31T12:34:32Z</dcterms:created>
  <dcterms:modified xsi:type="dcterms:W3CDTF">2020-01-03T08:45:17Z</dcterms:modified>
</cp:coreProperties>
</file>